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T:\CP\00_老師個人folder\TSS-Daniel\From 杰主任\已完成\上網_OK\"/>
    </mc:Choice>
  </mc:AlternateContent>
  <xr:revisionPtr revIDLastSave="0" documentId="13_ncr:1_{19B35DC8-DB95-406D-ADF2-7B4D776F5223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LWLG_Report" sheetId="1" r:id="rId1"/>
    <sheet name="範疇" sheetId="2" state="hidden" r:id="rId2"/>
  </sheets>
  <definedNames>
    <definedName name="範疇">範疇!$A$1:$A$21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1" i="1" l="1"/>
  <c r="H65" i="1" l="1"/>
  <c r="H57" i="1"/>
  <c r="H66" i="1" l="1"/>
  <c r="E76" i="1" s="1"/>
</calcChain>
</file>

<file path=xl/sharedStrings.xml><?xml version="1.0" encoding="utf-8"?>
<sst xmlns="http://schemas.openxmlformats.org/spreadsheetml/2006/main" count="297" uniqueCount="167">
  <si>
    <r>
      <rPr>
        <b/>
        <sz val="12"/>
        <color theme="1"/>
        <rFont val="細明體"/>
        <family val="3"/>
        <charset val="136"/>
      </rPr>
      <t>全方位學習津貼</t>
    </r>
    <r>
      <rPr>
        <b/>
        <sz val="12"/>
        <color theme="1"/>
        <rFont val="Calibri"/>
        <family val="2"/>
      </rPr>
      <t xml:space="preserve">  </t>
    </r>
    <r>
      <rPr>
        <b/>
        <sz val="12"/>
        <color theme="1"/>
        <rFont val="細明體"/>
        <family val="3"/>
        <charset val="136"/>
      </rPr>
      <t>運用報告</t>
    </r>
  </si>
  <si>
    <t>第1項：舉辦／參加全方位學習活動</t>
  </si>
  <si>
    <t>編號</t>
  </si>
  <si>
    <t>活動簡介及目標</t>
  </si>
  <si>
    <r>
      <rPr>
        <b/>
        <sz val="11"/>
        <color theme="1"/>
        <rFont val="Calibri"/>
        <family val="2"/>
      </rPr>
      <t xml:space="preserve">範疇
</t>
    </r>
    <r>
      <rPr>
        <sz val="10"/>
        <color theme="1"/>
        <rFont val="Calibri"/>
        <family val="2"/>
      </rPr>
      <t>(請選擇
適用的選項，
或自行填寫)</t>
    </r>
  </si>
  <si>
    <t>舉行日期</t>
  </si>
  <si>
    <t>對象</t>
  </si>
  <si>
    <t>評估結果</t>
  </si>
  <si>
    <t>實際開支</t>
  </si>
  <si>
    <t>開支用途＊</t>
  </si>
  <si>
    <r>
      <rPr>
        <b/>
        <sz val="11"/>
        <color theme="1"/>
        <rFont val="微軟正黑體"/>
        <family val="2"/>
        <charset val="136"/>
      </rPr>
      <t xml:space="preserve">基要學習經歷
</t>
    </r>
    <r>
      <rPr>
        <sz val="11"/>
        <color theme="1"/>
        <rFont val="Calibri"/>
        <family val="2"/>
      </rPr>
      <t>(</t>
    </r>
    <r>
      <rPr>
        <sz val="11"/>
        <color theme="1"/>
        <rFont val="微軟正黑體"/>
        <family val="2"/>
        <charset val="136"/>
      </rPr>
      <t>請於適用方格加上</t>
    </r>
    <r>
      <rPr>
        <sz val="11"/>
        <color theme="1"/>
        <rFont val="Wingdings"/>
        <charset val="2"/>
      </rPr>
      <t>ü</t>
    </r>
    <r>
      <rPr>
        <sz val="11"/>
        <color theme="1"/>
        <rFont val="微軟正黑體"/>
        <family val="2"/>
        <charset val="136"/>
      </rPr>
      <t>號，可選擇多於一項</t>
    </r>
    <r>
      <rPr>
        <sz val="11"/>
        <color theme="1"/>
        <rFont val="Calibri"/>
        <family val="2"/>
      </rPr>
      <t>)</t>
    </r>
  </si>
  <si>
    <t>級別</t>
  </si>
  <si>
    <t>總參與
人數</t>
  </si>
  <si>
    <t>($)</t>
  </si>
  <si>
    <t>智能發展
(配合課程)</t>
  </si>
  <si>
    <t>德育及
公民教育</t>
  </si>
  <si>
    <t>體藝發展</t>
  </si>
  <si>
    <t>社會服務</t>
  </si>
  <si>
    <t>與工作有關
的經驗</t>
  </si>
  <si>
    <r>
      <rPr>
        <b/>
        <u/>
        <sz val="11"/>
        <color theme="1"/>
        <rFont val="Calibri"/>
        <family val="2"/>
      </rPr>
      <t>本地</t>
    </r>
    <r>
      <rPr>
        <b/>
        <sz val="11"/>
        <color theme="1"/>
        <rFont val="Calibri"/>
        <family val="2"/>
      </rPr>
      <t>活動</t>
    </r>
    <r>
      <rPr>
        <sz val="11"/>
        <color theme="1"/>
        <rFont val="Calibri"/>
        <family val="2"/>
      </rPr>
      <t>︰在不同學科／跨學科／課程範疇組織全方位學習活動，提升學習效能，或按學生的興趣和能力，組織多元化全方位學習活動，發展學生潛能，建立正面價值觀和態度</t>
    </r>
  </si>
  <si>
    <t>E1</t>
  </si>
  <si>
    <t>E2</t>
  </si>
  <si>
    <t>跨學科（STEM）</t>
  </si>
  <si>
    <t>英文</t>
  </si>
  <si>
    <t>體育</t>
  </si>
  <si>
    <t>E5</t>
  </si>
  <si>
    <t>藝術（音樂）</t>
  </si>
  <si>
    <t>E6</t>
  </si>
  <si>
    <t xml:space="preserve"> （如空間不足，請於上方插入新行。）</t>
  </si>
  <si>
    <t>第1.1項總開支</t>
  </si>
  <si>
    <r>
      <rPr>
        <b/>
        <u/>
        <sz val="11"/>
        <color theme="1"/>
        <rFont val="Calibri"/>
        <family val="2"/>
      </rPr>
      <t>境外</t>
    </r>
    <r>
      <rPr>
        <b/>
        <sz val="11"/>
        <color theme="1"/>
        <rFont val="Calibri"/>
        <family val="2"/>
      </rPr>
      <t>活動</t>
    </r>
    <r>
      <rPr>
        <sz val="11"/>
        <color theme="1"/>
        <rFont val="Calibri"/>
        <family val="2"/>
      </rPr>
      <t>︰舉辦或參加境外活動／境外比賽，擴闊學生視野</t>
    </r>
  </si>
  <si>
    <t>第1.2項總開支</t>
  </si>
  <si>
    <t>第1項總開支</t>
  </si>
  <si>
    <t>第2項：購買其他推行全方位學習所需的設備、消耗品或學習資源</t>
  </si>
  <si>
    <t>第3項：受惠學生人數</t>
  </si>
  <si>
    <t>項目</t>
  </si>
  <si>
    <t>範疇</t>
  </si>
  <si>
    <t>用途</t>
  </si>
  <si>
    <t>實際開支 ($)</t>
  </si>
  <si>
    <t>全校學生人數︰</t>
  </si>
  <si>
    <t>受惠學生人數︰</t>
  </si>
  <si>
    <t>受惠學生佔全校學生
人數百分比 (%)：</t>
  </si>
  <si>
    <t>第2項總開支</t>
  </si>
  <si>
    <t>全方位學習聯絡人（姓名、職位）：</t>
  </si>
  <si>
    <t>＊：</t>
  </si>
  <si>
    <t>輸入下表代號；每項開支可填寫多於一個代號。</t>
  </si>
  <si>
    <t xml:space="preserve">開支用途代號 </t>
  </si>
  <si>
    <t>活動費用（報名費、入場費、課程費用、營舍費用、場地費用、學習材料、活動物資等）</t>
  </si>
  <si>
    <t>學生參加獲學校認可的外間機構所舉辦之課程、活動或訓練費用</t>
  </si>
  <si>
    <t>交通費</t>
  </si>
  <si>
    <t>E7</t>
  </si>
  <si>
    <t>設備、儀器、工具、器材、消耗品</t>
  </si>
  <si>
    <t>E3</t>
  </si>
  <si>
    <t>境外交流／比賽團費（學生）</t>
  </si>
  <si>
    <t>E8</t>
  </si>
  <si>
    <t>學習資源（例如學習軟件、教材套）</t>
  </si>
  <si>
    <t>E4</t>
  </si>
  <si>
    <t>境外交流／比賽團費（隨團教師）</t>
  </si>
  <si>
    <t>E9</t>
  </si>
  <si>
    <t>其他（請說明）</t>
  </si>
  <si>
    <t>專家／導師／教練費用</t>
  </si>
  <si>
    <t>中文</t>
  </si>
  <si>
    <t>數學</t>
  </si>
  <si>
    <t>科學</t>
  </si>
  <si>
    <t>地理</t>
  </si>
  <si>
    <t>歷史</t>
  </si>
  <si>
    <t>藝術（視藝）</t>
  </si>
  <si>
    <t>藝術（其他）</t>
  </si>
  <si>
    <t>常識</t>
  </si>
  <si>
    <t>公民與社會發展</t>
  </si>
  <si>
    <t>跨學科（其他）</t>
  </si>
  <si>
    <t>憲法與基本法</t>
  </si>
  <si>
    <t>國家安全</t>
  </si>
  <si>
    <t>德育、公民及國民教育</t>
  </si>
  <si>
    <t>價值觀教育</t>
  </si>
  <si>
    <t>資優教育</t>
  </si>
  <si>
    <t>領袖訓練</t>
  </si>
  <si>
    <t>其他，請註明：</t>
  </si>
  <si>
    <t>奧數班</t>
  </si>
  <si>
    <r>
      <rPr>
        <sz val="11"/>
        <color theme="1"/>
        <rFont val="微軟正黑體"/>
        <family val="2"/>
        <charset val="136"/>
      </rPr>
      <t>嚴士杰</t>
    </r>
    <r>
      <rPr>
        <sz val="11"/>
        <color theme="1"/>
        <rFont val="Calibri"/>
        <family val="2"/>
      </rPr>
      <t>(PSM)</t>
    </r>
    <phoneticPr fontId="21" type="noConversion"/>
  </si>
  <si>
    <t>P6</t>
  </si>
  <si>
    <t>P4-6</t>
  </si>
  <si>
    <t>P1</t>
  </si>
  <si>
    <t>P1-6</t>
  </si>
  <si>
    <t>樂善堂楊仲明學校</t>
    <phoneticPr fontId="21" type="noConversion"/>
  </si>
  <si>
    <t>課後延伸活動</t>
  </si>
  <si>
    <t>ü</t>
  </si>
  <si>
    <t>學生接觸及欣賞戶外景色，從而擴闊視野，豐富學生學習經歷</t>
    <phoneticPr fontId="21" type="noConversion"/>
  </si>
  <si>
    <t>7月</t>
  </si>
  <si>
    <t>2月</t>
  </si>
  <si>
    <t>學校旅行(全方位活動日)</t>
  </si>
  <si>
    <t>多元智能課活動</t>
  </si>
  <si>
    <t>朗誦節比賽</t>
  </si>
  <si>
    <t>音樂節比賽</t>
  </si>
  <si>
    <t>躲避盤</t>
  </si>
  <si>
    <t>RoboMaster機甲大師編程</t>
  </si>
  <si>
    <t>11月</t>
  </si>
  <si>
    <t>6月</t>
  </si>
  <si>
    <t>1月</t>
  </si>
  <si>
    <t>10-5月</t>
  </si>
  <si>
    <t>9-6月</t>
  </si>
  <si>
    <t>p4-6</t>
  </si>
  <si>
    <t>P.4-6</t>
  </si>
  <si>
    <t>10-8月</t>
  </si>
  <si>
    <t>學生透過是次活動，豐富學生學習經歷</t>
    <phoneticPr fontId="21" type="noConversion"/>
  </si>
  <si>
    <t>學生從訓練中學習運算思維及編程，並參與運算思維比賽。</t>
  </si>
  <si>
    <t>通過營地活動，讓小六生發揮團結精神，也給予機會增進老師與學生之間的關係</t>
    <phoneticPr fontId="21" type="noConversion"/>
  </si>
  <si>
    <t>通過營地活動，讓學生挑戰自己及發揮團結精神</t>
    <phoneticPr fontId="21" type="noConversion"/>
  </si>
  <si>
    <t>透過多元化活動，增強學生信心和其他學習經歷</t>
    <phoneticPr fontId="21" type="noConversion"/>
  </si>
  <si>
    <r>
      <rPr>
        <b/>
        <sz val="11"/>
        <color theme="1"/>
        <rFont val="微軟正黑體"/>
        <family val="2"/>
        <charset val="136"/>
      </rPr>
      <t>第</t>
    </r>
    <r>
      <rPr>
        <b/>
        <sz val="11"/>
        <color theme="1"/>
        <rFont val="Calibri"/>
        <family val="2"/>
      </rPr>
      <t>1</t>
    </r>
    <r>
      <rPr>
        <b/>
        <sz val="11"/>
        <color theme="1"/>
        <rFont val="微軟正黑體"/>
        <family val="2"/>
        <charset val="136"/>
      </rPr>
      <t>及第</t>
    </r>
    <r>
      <rPr>
        <b/>
        <sz val="11"/>
        <color theme="1"/>
        <rFont val="Calibri"/>
        <family val="2"/>
      </rPr>
      <t>2</t>
    </r>
    <r>
      <rPr>
        <b/>
        <sz val="11"/>
        <color theme="1"/>
        <rFont val="微軟正黑體"/>
        <family val="2"/>
        <charset val="136"/>
      </rPr>
      <t>項總開支</t>
    </r>
    <phoneticPr fontId="21" type="noConversion"/>
  </si>
  <si>
    <t>多元藝術創作坊</t>
  </si>
  <si>
    <t>學生從訓練中學習籃球技術、自律精神及團隊協作，以致外出比賽能得到獎項</t>
  </si>
  <si>
    <t>各球類活動/科技比賽物資</t>
    <phoneticPr fontId="21" type="noConversion"/>
  </si>
  <si>
    <t>學生從訓練中學習躲避盤技術、自律精神及團隊協作，以致外出比賽能得到獎項</t>
    <phoneticPr fontId="21" type="noConversion"/>
  </si>
  <si>
    <t>六年級畢業活動</t>
  </si>
  <si>
    <t>六年級成長營</t>
  </si>
  <si>
    <t>制服團隊日營</t>
  </si>
  <si>
    <t>跨學科題專活動</t>
  </si>
  <si>
    <t>航天體驗活動</t>
  </si>
  <si>
    <t>學生從訓練中學習摸擬飛行技術，令學生對中國航天科技加深興趣</t>
    <phoneticPr fontId="21" type="noConversion"/>
  </si>
  <si>
    <t>通過手工創作，學生能認識基本技巧，活動內容豐富有趣。</t>
    <phoneticPr fontId="21" type="noConversion"/>
  </si>
  <si>
    <t>學生透過是次攤位活動，豐富學生學習經歷</t>
    <phoneticPr fontId="21" type="noConversion"/>
  </si>
  <si>
    <t>學生透過是次音樂會，豐富學生學習經歷</t>
    <phoneticPr fontId="21" type="noConversion"/>
  </si>
  <si>
    <t>學生透過是次Steam攤位活動，豐富學生學習經歷</t>
    <phoneticPr fontId="21" type="noConversion"/>
  </si>
  <si>
    <t>學生透過文化日當天不同活動、加深對中國文化的認識</t>
    <phoneticPr fontId="21" type="noConversion"/>
  </si>
  <si>
    <t>學生利用桌遊與同學增進感情，通過全校性活動，體驗其他學習經歷</t>
    <phoneticPr fontId="21" type="noConversion"/>
  </si>
  <si>
    <t>透過體藝活動及買物活動，增強學生不同學習經歷</t>
    <phoneticPr fontId="21" type="noConversion"/>
  </si>
  <si>
    <t>學生從訓練中學習奧數運算技巧</t>
    <phoneticPr fontId="21" type="noConversion"/>
  </si>
  <si>
    <t>學生從訓練中學習多元化藝術創作技巧</t>
    <phoneticPr fontId="21" type="noConversion"/>
  </si>
  <si>
    <t>E1 E2 E7</t>
    <phoneticPr fontId="21" type="noConversion"/>
  </si>
  <si>
    <t>E5</t>
    <phoneticPr fontId="21" type="noConversion"/>
  </si>
  <si>
    <t>E1 E5 E7</t>
    <phoneticPr fontId="21" type="noConversion"/>
  </si>
  <si>
    <t>E7</t>
    <phoneticPr fontId="21" type="noConversion"/>
  </si>
  <si>
    <t>透過是次比賽，增強學生信心</t>
    <phoneticPr fontId="21" type="noConversion"/>
  </si>
  <si>
    <r>
      <t>2024-2025</t>
    </r>
    <r>
      <rPr>
        <b/>
        <sz val="12"/>
        <color theme="1"/>
        <rFont val="細明體"/>
        <family val="3"/>
        <charset val="136"/>
      </rPr>
      <t>學年</t>
    </r>
    <phoneticPr fontId="21" type="noConversion"/>
  </si>
  <si>
    <t>英文科活動/比賽</t>
    <phoneticPr fontId="33" type="noConversion"/>
  </si>
  <si>
    <t>數學科活動/比賽</t>
    <phoneticPr fontId="33" type="noConversion"/>
  </si>
  <si>
    <t>體育科活動/比賽</t>
    <phoneticPr fontId="33" type="noConversion"/>
  </si>
  <si>
    <t>STEAM活動/比賽</t>
    <phoneticPr fontId="33" type="noConversion"/>
  </si>
  <si>
    <t>中華文化日</t>
    <phoneticPr fontId="33" type="noConversion"/>
  </si>
  <si>
    <t>聖誕/結業聯歡會</t>
    <phoneticPr fontId="33" type="noConversion"/>
  </si>
  <si>
    <t>星期三其他學習經歷課/遊戲課</t>
  </si>
  <si>
    <t>綜合活動周</t>
    <phoneticPr fontId="33" type="noConversion"/>
  </si>
  <si>
    <t>男子籃球</t>
    <phoneticPr fontId="33" type="noConversion"/>
  </si>
  <si>
    <t>敲擊樂隊</t>
  </si>
  <si>
    <t>中國舞</t>
  </si>
  <si>
    <t>普通話講故事訓練班</t>
    <phoneticPr fontId="33" type="noConversion"/>
  </si>
  <si>
    <t>9月-6月</t>
    <phoneticPr fontId="33" type="noConversion"/>
  </si>
  <si>
    <t>P1-4</t>
    <phoneticPr fontId="33" type="noConversion"/>
  </si>
  <si>
    <t>9月-7月</t>
    <phoneticPr fontId="33" type="noConversion"/>
  </si>
  <si>
    <t>P1-6</t>
    <phoneticPr fontId="33" type="noConversion"/>
  </si>
  <si>
    <t>9月-7月</t>
  </si>
  <si>
    <t>6月 7月</t>
    <phoneticPr fontId="33" type="noConversion"/>
  </si>
  <si>
    <t>12月 7月</t>
    <phoneticPr fontId="33" type="noConversion"/>
  </si>
  <si>
    <t>1月 7月</t>
    <phoneticPr fontId="33" type="noConversion"/>
  </si>
  <si>
    <t>1-5月</t>
    <phoneticPr fontId="33" type="noConversion"/>
  </si>
  <si>
    <t>學生從訓練中學習敲擊樂技巧</t>
    <phoneticPr fontId="21" type="noConversion"/>
  </si>
  <si>
    <t>學生從訓練中國舞技巧</t>
    <phoneticPr fontId="21" type="noConversion"/>
  </si>
  <si>
    <t>學生從訓練中學習說故事技巧</t>
    <phoneticPr fontId="21" type="noConversion"/>
  </si>
  <si>
    <t>E5 E7</t>
    <phoneticPr fontId="21" type="noConversion"/>
  </si>
  <si>
    <t>E2 E7</t>
    <phoneticPr fontId="21" type="noConversion"/>
  </si>
  <si>
    <t>E1 E2 E7</t>
    <phoneticPr fontId="33" type="noConversion"/>
  </si>
  <si>
    <t>E1 E7</t>
    <phoneticPr fontId="21" type="noConversion"/>
  </si>
  <si>
    <t>跨境交流團</t>
    <phoneticPr fontId="33" type="noConversion"/>
  </si>
  <si>
    <t>學生透過交流活動，認識各地風土人情。</t>
  </si>
  <si>
    <t>10月</t>
    <phoneticPr fontId="33" type="noConversion"/>
  </si>
  <si>
    <t>P4-6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</si>
</sst>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$-4809]#,##0.00;[Red]\-[$$-4809]#,##0.00"/>
    <numFmt numFmtId="177" formatCode="#,##0_ ;[Red]\-#,##0\ "/>
    <numFmt numFmtId="178" formatCode="[$$-404]#,##0.00_);[Red]\([$$-404]#,##0.00\)"/>
  </numFmts>
  <fonts count="34">
    <font>
      <sz val="11"/>
      <color theme="1"/>
      <name val="Calibri"/>
      <scheme val="minor"/>
    </font>
    <font>
      <b/>
      <sz val="12"/>
      <color theme="1"/>
      <name val="MingLiU"/>
      <family val="3"/>
      <charset val="136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MingLiU"/>
      <family val="3"/>
      <charset val="136"/>
    </font>
    <font>
      <sz val="12"/>
      <color rgb="FF212121"/>
      <name val="PMingLiU"/>
      <family val="1"/>
      <charset val="136"/>
    </font>
    <font>
      <sz val="12"/>
      <color theme="1"/>
      <name val="PMingLiU"/>
      <family val="1"/>
      <charset val="136"/>
    </font>
    <font>
      <sz val="12"/>
      <color rgb="FF000000"/>
      <name val="MingLiU"/>
      <family val="3"/>
      <charset val="136"/>
    </font>
    <font>
      <b/>
      <sz val="10"/>
      <color rgb="FFF2F2F2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細明體"/>
      <family val="3"/>
      <charset val="136"/>
    </font>
    <font>
      <b/>
      <sz val="11"/>
      <color theme="1"/>
      <name val="微軟正黑體"/>
      <family val="2"/>
      <charset val="136"/>
    </font>
    <font>
      <sz val="11"/>
      <color theme="1"/>
      <name val="Calibri"/>
      <family val="2"/>
    </font>
    <font>
      <sz val="11"/>
      <color theme="1"/>
      <name val="微軟正黑體"/>
      <family val="2"/>
      <charset val="136"/>
    </font>
    <font>
      <sz val="11"/>
      <color theme="1"/>
      <name val="Wingdings"/>
      <charset val="2"/>
    </font>
    <font>
      <sz val="9"/>
      <name val="Calibri"/>
      <family val="3"/>
      <charset val="136"/>
      <scheme val="minor"/>
    </font>
    <font>
      <sz val="11"/>
      <color theme="1"/>
      <name val="MingLiU"/>
      <family val="1"/>
      <charset val="136"/>
    </font>
    <font>
      <sz val="12"/>
      <color rgb="FF000000"/>
      <name val="新細明體"/>
      <family val="1"/>
      <charset val="136"/>
    </font>
    <font>
      <sz val="11"/>
      <color rgb="FF000000"/>
      <name val="Wingdings"/>
      <charset val="2"/>
    </font>
    <font>
      <sz val="11"/>
      <color theme="1"/>
      <name val="Calibri"/>
      <family val="2"/>
      <scheme val="minor"/>
    </font>
    <font>
      <sz val="12"/>
      <color theme="1"/>
      <name val="新細明體"/>
      <family val="1"/>
      <charset val="136"/>
    </font>
    <font>
      <sz val="11"/>
      <color theme="1"/>
      <name val="Calibri"/>
      <family val="2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新細明體"/>
      <family val="1"/>
      <charset val="136"/>
    </font>
    <font>
      <b/>
      <sz val="11"/>
      <color theme="1"/>
      <name val="Calibri"/>
      <family val="2"/>
      <charset val="136"/>
    </font>
    <font>
      <sz val="11"/>
      <color theme="1"/>
      <name val="細明體"/>
      <family val="3"/>
      <charset val="136"/>
    </font>
    <font>
      <sz val="9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595959"/>
      </right>
      <top style="thin">
        <color rgb="FF000000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/>
      <diagonal/>
    </border>
    <border>
      <left style="thin">
        <color rgb="FF595959"/>
      </left>
      <right style="thin">
        <color rgb="FF595959"/>
      </right>
      <top style="thin">
        <color rgb="FF000000"/>
      </top>
      <bottom/>
      <diagonal/>
    </border>
    <border>
      <left style="thin">
        <color rgb="FF595959"/>
      </left>
      <right style="thin">
        <color rgb="FF595959"/>
      </right>
      <top style="thin">
        <color rgb="FF000000"/>
      </top>
      <bottom style="thin">
        <color rgb="FF595959"/>
      </bottom>
      <diagonal/>
    </border>
    <border>
      <left style="thin">
        <color rgb="FF000000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000000"/>
      </left>
      <right style="thin">
        <color rgb="FF595959"/>
      </right>
      <top style="thin">
        <color rgb="FF595959"/>
      </top>
      <bottom/>
      <diagonal/>
    </border>
    <border>
      <left style="thin">
        <color rgb="FF000000"/>
      </left>
      <right style="thin">
        <color rgb="FF595959"/>
      </right>
      <top style="thin">
        <color rgb="FF595959"/>
      </top>
      <bottom style="thin">
        <color rgb="FF000000"/>
      </bottom>
      <diagonal/>
    </border>
    <border>
      <left style="thin">
        <color rgb="FF595959"/>
      </left>
      <right style="thin">
        <color rgb="FF595959"/>
      </right>
      <top/>
      <bottom style="thin">
        <color rgb="FF000000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595959"/>
      </left>
      <right/>
      <top style="thin">
        <color rgb="FF000000"/>
      </top>
      <bottom style="thin">
        <color rgb="FF595959"/>
      </bottom>
      <diagonal/>
    </border>
    <border>
      <left/>
      <right style="thin">
        <color rgb="FF000000"/>
      </right>
      <top style="thin">
        <color rgb="FF000000"/>
      </top>
      <bottom style="thin">
        <color rgb="FF59595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595959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595959"/>
      </left>
      <right/>
      <top style="thin">
        <color rgb="FF595959"/>
      </top>
      <bottom/>
      <diagonal/>
    </border>
    <border>
      <left/>
      <right style="thin">
        <color rgb="FF000000"/>
      </right>
      <top style="thin">
        <color rgb="FF595959"/>
      </top>
      <bottom/>
      <diagonal/>
    </border>
    <border>
      <left style="thin">
        <color rgb="FF000000"/>
      </left>
      <right style="thin">
        <color rgb="FF595959"/>
      </right>
      <top/>
      <bottom style="thin">
        <color rgb="FF000000"/>
      </bottom>
      <diagonal/>
    </border>
    <border>
      <left style="thin">
        <color rgb="FF595959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595959"/>
      </bottom>
      <diagonal/>
    </border>
    <border>
      <left style="thin">
        <color rgb="FF000000"/>
      </left>
      <right/>
      <top style="thin">
        <color rgb="FF595959"/>
      </top>
      <bottom style="thin">
        <color rgb="FF5959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595959"/>
      </right>
      <top style="thin">
        <color rgb="FF000000"/>
      </top>
      <bottom style="thin">
        <color rgb="FF59595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 style="thin">
        <color rgb="FF595959"/>
      </left>
      <right/>
      <top/>
      <bottom style="thin">
        <color rgb="FF000000"/>
      </bottom>
      <diagonal/>
    </border>
    <border>
      <left style="thin">
        <color rgb="FF595959"/>
      </left>
      <right/>
      <top style="thin">
        <color rgb="FF595959"/>
      </top>
      <bottom style="thin">
        <color rgb="FF000000"/>
      </bottom>
      <diagonal/>
    </border>
  </borders>
  <cellStyleXfs count="3">
    <xf numFmtId="0" fontId="0" fillId="0" borderId="0"/>
    <xf numFmtId="0" fontId="3" fillId="0" borderId="4"/>
    <xf numFmtId="9" fontId="3" fillId="0" borderId="4" applyFont="0" applyFill="0" applyBorder="0" applyAlignment="0" applyProtection="0"/>
  </cellStyleXfs>
  <cellXfs count="178">
    <xf numFmtId="0" fontId="0" fillId="0" borderId="0" xfId="0"/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 wrapText="1"/>
    </xf>
    <xf numFmtId="0" fontId="11" fillId="6" borderId="23" xfId="0" applyFont="1" applyFill="1" applyBorder="1" applyAlignment="1">
      <alignment horizontal="left" vertical="center"/>
    </xf>
    <xf numFmtId="0" fontId="11" fillId="6" borderId="24" xfId="0" applyFont="1" applyFill="1" applyBorder="1" applyAlignment="1">
      <alignment horizontal="left" vertical="center"/>
    </xf>
    <xf numFmtId="0" fontId="12" fillId="6" borderId="24" xfId="0" applyFont="1" applyFill="1" applyBorder="1" applyAlignment="1">
      <alignment vertical="center"/>
    </xf>
    <xf numFmtId="0" fontId="12" fillId="6" borderId="2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76" fontId="6" fillId="2" borderId="15" xfId="0" applyNumberFormat="1" applyFont="1" applyFill="1" applyBorder="1" applyAlignment="1">
      <alignment vertical="center"/>
    </xf>
    <xf numFmtId="0" fontId="11" fillId="6" borderId="25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3" fillId="0" borderId="0" xfId="0" applyFont="1"/>
    <xf numFmtId="0" fontId="18" fillId="2" borderId="4" xfId="0" applyFont="1" applyFill="1" applyBorder="1" applyAlignment="1">
      <alignment vertical="center"/>
    </xf>
    <xf numFmtId="0" fontId="22" fillId="2" borderId="11" xfId="0" applyFont="1" applyFill="1" applyBorder="1" applyAlignment="1">
      <alignment vertical="center"/>
    </xf>
    <xf numFmtId="0" fontId="0" fillId="0" borderId="4" xfId="0" applyBorder="1"/>
    <xf numFmtId="0" fontId="3" fillId="2" borderId="35" xfId="0" applyFont="1" applyFill="1" applyBorder="1" applyAlignment="1">
      <alignment horizontal="center" vertical="center"/>
    </xf>
    <xf numFmtId="0" fontId="0" fillId="0" borderId="35" xfId="0" applyBorder="1"/>
    <xf numFmtId="0" fontId="23" fillId="0" borderId="35" xfId="0" applyFont="1" applyBorder="1"/>
    <xf numFmtId="0" fontId="3" fillId="2" borderId="36" xfId="0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left" vertical="center"/>
    </xf>
    <xf numFmtId="0" fontId="20" fillId="2" borderId="19" xfId="0" applyFont="1" applyFill="1" applyBorder="1" applyAlignment="1">
      <alignment vertical="center"/>
    </xf>
    <xf numFmtId="0" fontId="20" fillId="2" borderId="21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0" fontId="20" fillId="2" borderId="18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4" fillId="5" borderId="14" xfId="0" applyFont="1" applyFill="1" applyBorder="1"/>
    <xf numFmtId="0" fontId="20" fillId="0" borderId="14" xfId="0" applyFont="1" applyBorder="1"/>
    <xf numFmtId="0" fontId="20" fillId="2" borderId="11" xfId="0" applyFont="1" applyFill="1" applyBorder="1" applyAlignment="1">
      <alignment vertical="center"/>
    </xf>
    <xf numFmtId="0" fontId="20" fillId="0" borderId="8" xfId="0" applyFont="1" applyBorder="1"/>
    <xf numFmtId="0" fontId="20" fillId="2" borderId="35" xfId="0" applyFont="1" applyFill="1" applyBorder="1" applyAlignment="1">
      <alignment vertical="center"/>
    </xf>
    <xf numFmtId="0" fontId="11" fillId="6" borderId="41" xfId="0" applyFont="1" applyFill="1" applyBorder="1" applyAlignment="1">
      <alignment horizontal="left" vertical="center"/>
    </xf>
    <xf numFmtId="176" fontId="12" fillId="6" borderId="24" xfId="0" applyNumberFormat="1" applyFont="1" applyFill="1" applyBorder="1" applyAlignment="1">
      <alignment vertical="center"/>
    </xf>
    <xf numFmtId="176" fontId="12" fillId="6" borderId="42" xfId="0" applyNumberFormat="1" applyFont="1" applyFill="1" applyBorder="1" applyAlignment="1">
      <alignment vertical="center"/>
    </xf>
    <xf numFmtId="0" fontId="25" fillId="0" borderId="35" xfId="0" applyFont="1" applyBorder="1"/>
    <xf numFmtId="0" fontId="3" fillId="2" borderId="35" xfId="0" applyFont="1" applyFill="1" applyBorder="1" applyAlignment="1">
      <alignment vertical="center"/>
    </xf>
    <xf numFmtId="0" fontId="0" fillId="0" borderId="35" xfId="0" applyBorder="1" applyAlignment="1">
      <alignment horizontal="center"/>
    </xf>
    <xf numFmtId="0" fontId="20" fillId="2" borderId="43" xfId="0" applyFont="1" applyFill="1" applyBorder="1" applyAlignment="1">
      <alignment vertical="center"/>
    </xf>
    <xf numFmtId="176" fontId="12" fillId="6" borderId="24" xfId="0" applyNumberFormat="1" applyFont="1" applyFill="1" applyBorder="1" applyAlignment="1">
      <alignment horizontal="left" vertical="center"/>
    </xf>
    <xf numFmtId="0" fontId="19" fillId="2" borderId="19" xfId="0" applyFont="1" applyFill="1" applyBorder="1" applyAlignment="1">
      <alignment vertical="center"/>
    </xf>
    <xf numFmtId="17" fontId="7" fillId="2" borderId="14" xfId="0" applyNumberFormat="1" applyFont="1" applyFill="1" applyBorder="1" applyAlignment="1">
      <alignment horizontal="center" vertical="center" wrapText="1"/>
    </xf>
    <xf numFmtId="0" fontId="9" fillId="0" borderId="4" xfId="0" applyFont="1" applyBorder="1"/>
    <xf numFmtId="0" fontId="0" fillId="0" borderId="44" xfId="0" applyBorder="1"/>
    <xf numFmtId="0" fontId="23" fillId="0" borderId="0" xfId="0" applyFont="1"/>
    <xf numFmtId="0" fontId="20" fillId="2" borderId="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2" borderId="11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26" fillId="0" borderId="35" xfId="0" applyFont="1" applyBorder="1" applyAlignment="1">
      <alignment vertical="center" wrapText="1"/>
    </xf>
    <xf numFmtId="0" fontId="7" fillId="2" borderId="35" xfId="0" applyFont="1" applyFill="1" applyBorder="1" applyAlignment="1">
      <alignment vertical="center"/>
    </xf>
    <xf numFmtId="0" fontId="26" fillId="0" borderId="35" xfId="0" applyFont="1" applyBorder="1" applyAlignment="1">
      <alignment horizontal="justify" vertical="center" wrapText="1"/>
    </xf>
    <xf numFmtId="0" fontId="9" fillId="0" borderId="35" xfId="0" applyFont="1" applyBorder="1"/>
    <xf numFmtId="0" fontId="3" fillId="2" borderId="49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178" fontId="28" fillId="0" borderId="35" xfId="0" applyNumberFormat="1" applyFont="1" applyBorder="1" applyAlignment="1">
      <alignment vertical="center" wrapText="1"/>
    </xf>
    <xf numFmtId="0" fontId="8" fillId="0" borderId="35" xfId="0" applyFont="1" applyBorder="1"/>
    <xf numFmtId="0" fontId="7" fillId="2" borderId="18" xfId="0" applyFont="1" applyFill="1" applyBorder="1" applyAlignment="1">
      <alignment horizontal="center" vertical="center"/>
    </xf>
    <xf numFmtId="0" fontId="19" fillId="7" borderId="50" xfId="0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vertical="center"/>
    </xf>
    <xf numFmtId="3" fontId="0" fillId="7" borderId="50" xfId="0" applyNumberForma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19" fillId="7" borderId="35" xfId="0" applyFont="1" applyFill="1" applyBorder="1" applyAlignment="1">
      <alignment horizontal="center" vertical="center"/>
    </xf>
    <xf numFmtId="3" fontId="0" fillId="7" borderId="35" xfId="0" applyNumberForma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9" fillId="0" borderId="35" xfId="0" applyFont="1" applyBorder="1" applyAlignment="1">
      <alignment horizontal="center" vertical="center" wrapText="1"/>
    </xf>
    <xf numFmtId="0" fontId="3" fillId="2" borderId="49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30" fillId="0" borderId="35" xfId="0" applyFont="1" applyBorder="1"/>
    <xf numFmtId="14" fontId="7" fillId="2" borderId="35" xfId="0" applyNumberFormat="1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6" fillId="0" borderId="35" xfId="0" applyFont="1" applyBorder="1" applyAlignment="1">
      <alignment vertical="center"/>
    </xf>
    <xf numFmtId="0" fontId="20" fillId="2" borderId="4" xfId="0" applyFont="1" applyFill="1" applyBorder="1" applyAlignment="1">
      <alignment vertical="center"/>
    </xf>
    <xf numFmtId="0" fontId="32" fillId="2" borderId="21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0" fillId="7" borderId="51" xfId="0" applyFill="1" applyBorder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76" fontId="25" fillId="7" borderId="50" xfId="0" applyNumberFormat="1" applyFont="1" applyFill="1" applyBorder="1" applyAlignment="1">
      <alignment vertical="center"/>
    </xf>
    <xf numFmtId="176" fontId="25" fillId="7" borderId="3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vertical="center"/>
    </xf>
    <xf numFmtId="0" fontId="20" fillId="2" borderId="52" xfId="0" applyFont="1" applyFill="1" applyBorder="1" applyAlignment="1">
      <alignment vertical="center"/>
    </xf>
    <xf numFmtId="0" fontId="20" fillId="2" borderId="39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/>
    </xf>
    <xf numFmtId="0" fontId="20" fillId="0" borderId="9" xfId="0" applyFont="1" applyBorder="1"/>
    <xf numFmtId="0" fontId="20" fillId="0" borderId="31" xfId="0" applyFont="1" applyBorder="1"/>
    <xf numFmtId="0" fontId="20" fillId="0" borderId="9" xfId="0" applyFont="1" applyBorder="1" applyAlignment="1">
      <alignment horizontal="center"/>
    </xf>
    <xf numFmtId="0" fontId="20" fillId="2" borderId="31" xfId="0" applyFont="1" applyFill="1" applyBorder="1" applyAlignment="1">
      <alignment vertical="center"/>
    </xf>
    <xf numFmtId="0" fontId="20" fillId="2" borderId="45" xfId="0" applyFont="1" applyFill="1" applyBorder="1" applyAlignment="1">
      <alignment vertical="center"/>
    </xf>
    <xf numFmtId="0" fontId="12" fillId="6" borderId="53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12" fillId="6" borderId="5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3" borderId="8" xfId="0" applyFont="1" applyFill="1" applyBorder="1" applyAlignment="1">
      <alignment horizontal="center" vertical="center"/>
    </xf>
    <xf numFmtId="0" fontId="2" fillId="0" borderId="13" xfId="0" applyFont="1" applyBorder="1"/>
    <xf numFmtId="0" fontId="6" fillId="3" borderId="8" xfId="0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/>
    </xf>
    <xf numFmtId="0" fontId="2" fillId="0" borderId="30" xfId="0" applyFont="1" applyBorder="1"/>
    <xf numFmtId="0" fontId="3" fillId="2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6" fillId="2" borderId="26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left" vertical="center"/>
    </xf>
    <xf numFmtId="0" fontId="2" fillId="0" borderId="12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left" vertical="center"/>
    </xf>
    <xf numFmtId="0" fontId="2" fillId="0" borderId="28" xfId="0" applyFont="1" applyBorder="1"/>
    <xf numFmtId="176" fontId="3" fillId="2" borderId="39" xfId="0" applyNumberFormat="1" applyFont="1" applyFill="1" applyBorder="1" applyAlignment="1">
      <alignment horizontal="center" vertical="center"/>
    </xf>
    <xf numFmtId="0" fontId="2" fillId="0" borderId="40" xfId="0" applyFont="1" applyBorder="1"/>
    <xf numFmtId="0" fontId="31" fillId="2" borderId="9" xfId="0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27" fillId="2" borderId="35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177" fontId="3" fillId="2" borderId="9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0" fontId="3" fillId="0" borderId="30" xfId="0" applyFont="1" applyBorder="1"/>
    <xf numFmtId="176" fontId="3" fillId="0" borderId="29" xfId="0" applyNumberFormat="1" applyFont="1" applyBorder="1" applyAlignment="1">
      <alignment horizontal="center" vertical="center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9" fontId="3" fillId="2" borderId="31" xfId="0" applyNumberFormat="1" applyFont="1" applyFill="1" applyBorder="1" applyAlignment="1">
      <alignment horizontal="center" vertical="center"/>
    </xf>
    <xf numFmtId="9" fontId="3" fillId="2" borderId="32" xfId="0" applyNumberFormat="1" applyFont="1" applyFill="1" applyBorder="1" applyAlignment="1">
      <alignment horizontal="center" vertical="center"/>
    </xf>
    <xf numFmtId="9" fontId="3" fillId="2" borderId="37" xfId="0" applyNumberFormat="1" applyFont="1" applyFill="1" applyBorder="1" applyAlignment="1">
      <alignment horizontal="center" vertical="center"/>
    </xf>
    <xf numFmtId="9" fontId="3" fillId="2" borderId="38" xfId="0" applyNumberFormat="1" applyFont="1" applyFill="1" applyBorder="1" applyAlignment="1">
      <alignment horizontal="center" vertical="center"/>
    </xf>
    <xf numFmtId="9" fontId="3" fillId="2" borderId="33" xfId="0" applyNumberFormat="1" applyFont="1" applyFill="1" applyBorder="1" applyAlignment="1">
      <alignment horizontal="center" vertical="center"/>
    </xf>
    <xf numFmtId="9" fontId="3" fillId="2" borderId="34" xfId="0" applyNumberFormat="1" applyFont="1" applyFill="1" applyBorder="1" applyAlignment="1">
      <alignment horizontal="center" vertical="center"/>
    </xf>
  </cellXfs>
  <cellStyles count="3">
    <cellStyle name="一般" xfId="0" builtinId="0"/>
    <cellStyle name="一般 2" xfId="1" xr:uid="{8B0413A3-500A-467B-929F-918A52EFD03A}"/>
    <cellStyle name="百分比 2" xfId="2" xr:uid="{9E64E7BA-83A6-4A91-A0E9-BB0BC2297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14</xdr:row>
      <xdr:rowOff>0</xdr:rowOff>
    </xdr:from>
    <xdr:to>
      <xdr:col>6</xdr:col>
      <xdr:colOff>9526</xdr:colOff>
      <xdr:row>14</xdr:row>
      <xdr:rowOff>9526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9002C027-E017-FA2A-2D69-231CA6325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0240" y="5265420"/>
          <a:ext cx="9526" cy="952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9526</xdr:colOff>
      <xdr:row>14</xdr:row>
      <xdr:rowOff>9526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6957184-2125-E71E-E188-4539DF5FD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0240" y="3756660"/>
          <a:ext cx="9526" cy="9526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15</xdr:row>
      <xdr:rowOff>0</xdr:rowOff>
    </xdr:from>
    <xdr:ext cx="9526" cy="9526"/>
    <xdr:pic>
      <xdr:nvPicPr>
        <xdr:cNvPr id="5" name="圖片 4">
          <a:extLst>
            <a:ext uri="{FF2B5EF4-FFF2-40B4-BE49-F238E27FC236}">
              <a16:creationId xmlns:a16="http://schemas.microsoft.com/office/drawing/2014/main" id="{5A2888BE-D68C-440B-A0E3-D7EFE907F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3756660"/>
          <a:ext cx="9526" cy="9526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9526" cy="9526"/>
    <xdr:pic>
      <xdr:nvPicPr>
        <xdr:cNvPr id="6" name="圖片 5">
          <a:extLst>
            <a:ext uri="{FF2B5EF4-FFF2-40B4-BE49-F238E27FC236}">
              <a16:creationId xmlns:a16="http://schemas.microsoft.com/office/drawing/2014/main" id="{9020C85D-2F1E-4785-AEC6-7C6A17709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3756660"/>
          <a:ext cx="9526" cy="95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042"/>
  <sheetViews>
    <sheetView tabSelected="1" zoomScaleNormal="100" workbookViewId="0">
      <selection activeCell="Q15" sqref="Q15"/>
    </sheetView>
  </sheetViews>
  <sheetFormatPr defaultColWidth="14.453125" defaultRowHeight="15" customHeight="1"/>
  <cols>
    <col min="1" max="1" width="6.453125" customWidth="1"/>
    <col min="2" max="2" width="33" customWidth="1"/>
    <col min="3" max="4" width="13.7265625" customWidth="1"/>
    <col min="5" max="5" width="9.26953125" customWidth="1"/>
    <col min="6" max="6" width="9.54296875" customWidth="1"/>
    <col min="7" max="7" width="77.453125" customWidth="1"/>
    <col min="8" max="8" width="14.453125" customWidth="1"/>
    <col min="9" max="10" width="11.453125" customWidth="1"/>
    <col min="11" max="11" width="18.54296875" customWidth="1"/>
    <col min="12" max="13" width="11.453125" customWidth="1"/>
    <col min="14" max="14" width="11.453125" style="39" customWidth="1"/>
    <col min="15" max="26" width="9.26953125" style="39" customWidth="1"/>
    <col min="50" max="107" width="14.453125" style="39"/>
  </cols>
  <sheetData>
    <row r="1" spans="1:26" ht="18" customHeight="1">
      <c r="A1" s="129" t="s">
        <v>84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32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32" t="s">
        <v>134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33" t="s">
        <v>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>
      <c r="A6" s="136" t="s">
        <v>2</v>
      </c>
      <c r="B6" s="136" t="s">
        <v>3</v>
      </c>
      <c r="C6" s="138" t="s">
        <v>4</v>
      </c>
      <c r="D6" s="136" t="s">
        <v>5</v>
      </c>
      <c r="E6" s="146" t="s">
        <v>6</v>
      </c>
      <c r="F6" s="147"/>
      <c r="G6" s="136" t="s">
        <v>7</v>
      </c>
      <c r="H6" s="3" t="s">
        <v>8</v>
      </c>
      <c r="I6" s="136" t="s">
        <v>9</v>
      </c>
      <c r="J6" s="151" t="s">
        <v>10</v>
      </c>
      <c r="K6" s="150"/>
      <c r="L6" s="150"/>
      <c r="M6" s="150"/>
      <c r="N6" s="14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4.5" customHeight="1">
      <c r="A7" s="137"/>
      <c r="B7" s="137"/>
      <c r="C7" s="137"/>
      <c r="D7" s="137"/>
      <c r="E7" s="4" t="s">
        <v>11</v>
      </c>
      <c r="F7" s="5" t="s">
        <v>12</v>
      </c>
      <c r="G7" s="137"/>
      <c r="H7" s="6" t="s">
        <v>13</v>
      </c>
      <c r="I7" s="137"/>
      <c r="J7" s="5" t="s">
        <v>14</v>
      </c>
      <c r="K7" s="5" t="s">
        <v>15</v>
      </c>
      <c r="L7" s="4" t="s">
        <v>16</v>
      </c>
      <c r="M7" s="4" t="s">
        <v>17</v>
      </c>
      <c r="N7" s="115" t="s">
        <v>18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7">
        <v>1.1000000000000001</v>
      </c>
      <c r="B8" s="152" t="s">
        <v>19</v>
      </c>
      <c r="C8" s="153"/>
      <c r="D8" s="153"/>
      <c r="E8" s="153"/>
      <c r="F8" s="153"/>
      <c r="G8" s="153"/>
      <c r="H8" s="153"/>
      <c r="I8" s="150"/>
      <c r="J8" s="150"/>
      <c r="K8" s="150"/>
      <c r="L8" s="150"/>
      <c r="M8" s="150"/>
      <c r="N8" s="14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74">
        <v>1</v>
      </c>
      <c r="B9" s="109" t="s">
        <v>90</v>
      </c>
      <c r="C9" s="110" t="s">
        <v>70</v>
      </c>
      <c r="D9" s="88" t="s">
        <v>96</v>
      </c>
      <c r="E9" s="89" t="s">
        <v>83</v>
      </c>
      <c r="F9" s="91">
        <v>400</v>
      </c>
      <c r="G9" s="87" t="s">
        <v>87</v>
      </c>
      <c r="H9" s="113">
        <v>30495</v>
      </c>
      <c r="I9" s="84" t="s">
        <v>129</v>
      </c>
      <c r="J9" s="95" t="s">
        <v>86</v>
      </c>
      <c r="K9" s="70" t="s">
        <v>86</v>
      </c>
      <c r="L9" s="45"/>
      <c r="M9" s="45"/>
      <c r="N9" s="11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75">
        <v>2</v>
      </c>
      <c r="B10" s="81" t="s">
        <v>135</v>
      </c>
      <c r="C10" s="110" t="s">
        <v>23</v>
      </c>
      <c r="D10" s="92" t="s">
        <v>147</v>
      </c>
      <c r="E10" s="93" t="s">
        <v>148</v>
      </c>
      <c r="F10" s="94">
        <v>300</v>
      </c>
      <c r="G10" s="99" t="s">
        <v>120</v>
      </c>
      <c r="H10" s="114">
        <v>28723.989999999998</v>
      </c>
      <c r="I10" s="84" t="s">
        <v>159</v>
      </c>
      <c r="J10" s="95" t="s">
        <v>86</v>
      </c>
      <c r="K10" s="68"/>
      <c r="L10" s="46"/>
      <c r="M10" s="46"/>
      <c r="N10" s="11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75">
        <v>3</v>
      </c>
      <c r="B11" s="81" t="s">
        <v>136</v>
      </c>
      <c r="C11" s="110" t="s">
        <v>62</v>
      </c>
      <c r="D11" s="92" t="s">
        <v>149</v>
      </c>
      <c r="E11" s="93" t="s">
        <v>150</v>
      </c>
      <c r="F11" s="94">
        <v>400</v>
      </c>
      <c r="G11" s="83" t="s">
        <v>121</v>
      </c>
      <c r="H11" s="114">
        <v>2100</v>
      </c>
      <c r="I11" s="84" t="s">
        <v>159</v>
      </c>
      <c r="J11" s="95" t="s">
        <v>86</v>
      </c>
      <c r="K11" s="46"/>
      <c r="L11" s="70"/>
      <c r="M11" s="46"/>
      <c r="N11" s="11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43">
        <v>4</v>
      </c>
      <c r="B12" s="81" t="s">
        <v>137</v>
      </c>
      <c r="C12" s="110" t="s">
        <v>24</v>
      </c>
      <c r="D12" s="92" t="s">
        <v>151</v>
      </c>
      <c r="E12" s="93" t="s">
        <v>83</v>
      </c>
      <c r="F12" s="94">
        <v>400</v>
      </c>
      <c r="G12" s="83" t="s">
        <v>104</v>
      </c>
      <c r="H12" s="114">
        <v>42690</v>
      </c>
      <c r="I12" s="84" t="s">
        <v>160</v>
      </c>
      <c r="J12" s="96" t="s">
        <v>86</v>
      </c>
      <c r="K12" s="48"/>
      <c r="L12" s="96" t="s">
        <v>86</v>
      </c>
      <c r="M12" s="47"/>
      <c r="N12" s="11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76">
        <v>5</v>
      </c>
      <c r="B13" s="81" t="s">
        <v>138</v>
      </c>
      <c r="C13" s="110" t="s">
        <v>22</v>
      </c>
      <c r="D13" s="92" t="s">
        <v>152</v>
      </c>
      <c r="E13" s="93" t="s">
        <v>83</v>
      </c>
      <c r="F13" s="94">
        <v>400</v>
      </c>
      <c r="G13" s="83" t="s">
        <v>123</v>
      </c>
      <c r="H13" s="114">
        <v>18000</v>
      </c>
      <c r="I13" s="84" t="s">
        <v>131</v>
      </c>
      <c r="J13" s="69" t="s">
        <v>86</v>
      </c>
      <c r="K13" s="49"/>
      <c r="L13" s="49"/>
      <c r="M13" s="49"/>
      <c r="N13" s="11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76">
        <v>6</v>
      </c>
      <c r="B14" s="81" t="s">
        <v>114</v>
      </c>
      <c r="C14" s="110" t="s">
        <v>77</v>
      </c>
      <c r="D14" s="92" t="s">
        <v>88</v>
      </c>
      <c r="E14" s="93" t="s">
        <v>83</v>
      </c>
      <c r="F14" s="94">
        <v>400</v>
      </c>
      <c r="G14" s="83" t="s">
        <v>104</v>
      </c>
      <c r="H14" s="114">
        <v>6000</v>
      </c>
      <c r="I14" s="111" t="s">
        <v>161</v>
      </c>
      <c r="J14" s="69" t="s">
        <v>86</v>
      </c>
      <c r="K14" s="49"/>
      <c r="L14" s="50"/>
      <c r="M14" s="96" t="s">
        <v>86</v>
      </c>
      <c r="N14" s="11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76">
        <v>7</v>
      </c>
      <c r="B15" s="81" t="s">
        <v>139</v>
      </c>
      <c r="C15" s="110" t="s">
        <v>70</v>
      </c>
      <c r="D15" s="92" t="s">
        <v>89</v>
      </c>
      <c r="E15" s="93" t="s">
        <v>83</v>
      </c>
      <c r="F15" s="94">
        <v>400</v>
      </c>
      <c r="G15" s="42" t="s">
        <v>124</v>
      </c>
      <c r="H15" s="114">
        <v>18983.259999999998</v>
      </c>
      <c r="I15" s="84" t="s">
        <v>132</v>
      </c>
      <c r="J15" s="69" t="s">
        <v>86</v>
      </c>
      <c r="K15" s="49"/>
      <c r="L15" s="97" t="s">
        <v>86</v>
      </c>
      <c r="M15" s="49"/>
      <c r="N15" s="11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76">
        <v>8</v>
      </c>
      <c r="B16" s="81" t="s">
        <v>140</v>
      </c>
      <c r="C16" s="110" t="s">
        <v>77</v>
      </c>
      <c r="D16" s="92" t="s">
        <v>153</v>
      </c>
      <c r="E16" s="93" t="s">
        <v>83</v>
      </c>
      <c r="F16" s="94">
        <v>400</v>
      </c>
      <c r="G16" s="83" t="s">
        <v>122</v>
      </c>
      <c r="H16" s="114">
        <v>6091.2</v>
      </c>
      <c r="I16" s="84" t="s">
        <v>132</v>
      </c>
      <c r="J16" s="96" t="s">
        <v>86</v>
      </c>
      <c r="K16" s="49"/>
      <c r="L16" s="70" t="s">
        <v>86</v>
      </c>
      <c r="M16" s="49"/>
      <c r="N16" s="11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76">
        <v>9</v>
      </c>
      <c r="B17" s="81" t="s">
        <v>115</v>
      </c>
      <c r="C17" s="110" t="s">
        <v>74</v>
      </c>
      <c r="D17" s="92" t="s">
        <v>97</v>
      </c>
      <c r="E17" s="93" t="s">
        <v>80</v>
      </c>
      <c r="F17" s="94">
        <v>150</v>
      </c>
      <c r="G17" s="99" t="s">
        <v>106</v>
      </c>
      <c r="H17" s="114">
        <v>13592.1</v>
      </c>
      <c r="I17" s="111" t="s">
        <v>161</v>
      </c>
      <c r="J17" s="70" t="s">
        <v>86</v>
      </c>
      <c r="K17" s="51"/>
      <c r="L17" s="51"/>
      <c r="M17" s="96" t="s">
        <v>86</v>
      </c>
      <c r="N17" s="12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76">
        <v>10</v>
      </c>
      <c r="B18" s="81" t="s">
        <v>116</v>
      </c>
      <c r="C18" s="110" t="s">
        <v>76</v>
      </c>
      <c r="D18" s="92" t="s">
        <v>97</v>
      </c>
      <c r="E18" s="93" t="s">
        <v>83</v>
      </c>
      <c r="F18" s="94">
        <v>50</v>
      </c>
      <c r="G18" s="42" t="s">
        <v>107</v>
      </c>
      <c r="H18" s="114">
        <v>1900</v>
      </c>
      <c r="I18" s="84" t="s">
        <v>129</v>
      </c>
      <c r="J18" s="70" t="s">
        <v>86</v>
      </c>
      <c r="K18" s="51"/>
      <c r="L18" s="51"/>
      <c r="M18" s="96" t="s">
        <v>86</v>
      </c>
      <c r="N18" s="12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76">
        <v>11</v>
      </c>
      <c r="B19" s="81" t="s">
        <v>91</v>
      </c>
      <c r="C19" s="110" t="s">
        <v>70</v>
      </c>
      <c r="D19" s="92" t="s">
        <v>99</v>
      </c>
      <c r="E19" s="93" t="s">
        <v>83</v>
      </c>
      <c r="F19" s="94">
        <v>400</v>
      </c>
      <c r="G19" s="42" t="s">
        <v>108</v>
      </c>
      <c r="H19" s="114">
        <v>11834.4</v>
      </c>
      <c r="I19" s="84" t="s">
        <v>132</v>
      </c>
      <c r="J19" s="70" t="s">
        <v>86</v>
      </c>
      <c r="K19" s="51"/>
      <c r="L19" s="70" t="s">
        <v>86</v>
      </c>
      <c r="M19" s="51"/>
      <c r="N19" s="12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76">
        <v>12</v>
      </c>
      <c r="B20" s="81" t="s">
        <v>85</v>
      </c>
      <c r="C20" s="110" t="s">
        <v>70</v>
      </c>
      <c r="D20" s="92" t="s">
        <v>99</v>
      </c>
      <c r="E20" s="93" t="s">
        <v>83</v>
      </c>
      <c r="F20" s="94">
        <v>400</v>
      </c>
      <c r="G20" s="42" t="s">
        <v>108</v>
      </c>
      <c r="H20" s="114">
        <v>10000</v>
      </c>
      <c r="I20" s="84" t="s">
        <v>129</v>
      </c>
      <c r="J20" s="70" t="s">
        <v>86</v>
      </c>
      <c r="K20" s="70"/>
      <c r="L20" s="96" t="s">
        <v>86</v>
      </c>
      <c r="M20" s="51"/>
      <c r="N20" s="12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76">
        <v>13</v>
      </c>
      <c r="B21" s="81" t="s">
        <v>92</v>
      </c>
      <c r="C21" s="110" t="s">
        <v>70</v>
      </c>
      <c r="D21" s="92" t="s">
        <v>96</v>
      </c>
      <c r="E21" s="93" t="s">
        <v>83</v>
      </c>
      <c r="F21" s="94">
        <v>70</v>
      </c>
      <c r="G21" s="42" t="s">
        <v>133</v>
      </c>
      <c r="H21" s="114">
        <v>11290</v>
      </c>
      <c r="I21" s="84" t="s">
        <v>162</v>
      </c>
      <c r="J21" s="70"/>
      <c r="K21" s="51"/>
      <c r="L21" s="70" t="s">
        <v>86</v>
      </c>
      <c r="M21" s="51"/>
      <c r="N21" s="12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76">
        <v>14</v>
      </c>
      <c r="B22" s="81" t="s">
        <v>93</v>
      </c>
      <c r="C22" s="110" t="s">
        <v>26</v>
      </c>
      <c r="D22" s="92" t="s">
        <v>96</v>
      </c>
      <c r="E22" s="93" t="s">
        <v>83</v>
      </c>
      <c r="F22" s="94">
        <v>20</v>
      </c>
      <c r="G22" s="42" t="s">
        <v>133</v>
      </c>
      <c r="H22" s="114">
        <v>4200</v>
      </c>
      <c r="I22" s="84" t="s">
        <v>162</v>
      </c>
      <c r="J22" s="70" t="s">
        <v>86</v>
      </c>
      <c r="K22" s="51"/>
      <c r="L22" s="70" t="s">
        <v>86</v>
      </c>
      <c r="M22" s="51"/>
      <c r="N22" s="12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76">
        <v>15</v>
      </c>
      <c r="B23" s="81" t="s">
        <v>141</v>
      </c>
      <c r="C23" s="110" t="s">
        <v>70</v>
      </c>
      <c r="D23" s="92" t="s">
        <v>100</v>
      </c>
      <c r="E23" s="93" t="s">
        <v>83</v>
      </c>
      <c r="F23" s="94">
        <v>400</v>
      </c>
      <c r="G23" s="42" t="s">
        <v>125</v>
      </c>
      <c r="H23" s="114">
        <v>15053.85</v>
      </c>
      <c r="I23" s="84" t="s">
        <v>162</v>
      </c>
      <c r="J23" s="70" t="s">
        <v>86</v>
      </c>
      <c r="K23" s="70" t="s">
        <v>86</v>
      </c>
      <c r="L23" s="70" t="s">
        <v>86</v>
      </c>
      <c r="M23" s="51"/>
      <c r="N23" s="12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">
      <c r="A24" s="76">
        <v>16</v>
      </c>
      <c r="B24" s="81" t="s">
        <v>117</v>
      </c>
      <c r="C24" s="110" t="s">
        <v>70</v>
      </c>
      <c r="D24" s="92" t="s">
        <v>98</v>
      </c>
      <c r="E24" s="93" t="s">
        <v>82</v>
      </c>
      <c r="F24" s="94">
        <v>30</v>
      </c>
      <c r="G24" s="42" t="s">
        <v>126</v>
      </c>
      <c r="H24" s="114">
        <v>4980</v>
      </c>
      <c r="I24" s="84" t="s">
        <v>162</v>
      </c>
      <c r="J24" s="68" t="s">
        <v>86</v>
      </c>
      <c r="K24" s="70" t="s">
        <v>86</v>
      </c>
      <c r="L24" s="70"/>
      <c r="M24" s="51"/>
      <c r="N24" s="12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76">
        <v>17</v>
      </c>
      <c r="B25" s="81" t="s">
        <v>142</v>
      </c>
      <c r="C25" s="110" t="s">
        <v>70</v>
      </c>
      <c r="D25" s="92" t="s">
        <v>154</v>
      </c>
      <c r="E25" s="93" t="s">
        <v>83</v>
      </c>
      <c r="F25" s="94">
        <v>400</v>
      </c>
      <c r="G25" s="42" t="s">
        <v>108</v>
      </c>
      <c r="H25" s="114">
        <v>25744</v>
      </c>
      <c r="I25" s="84" t="s">
        <v>162</v>
      </c>
      <c r="J25" s="70" t="s">
        <v>86</v>
      </c>
      <c r="K25" s="70" t="s">
        <v>86</v>
      </c>
      <c r="L25" s="70" t="s">
        <v>86</v>
      </c>
      <c r="M25" s="51"/>
      <c r="N25" s="12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76">
        <v>18</v>
      </c>
      <c r="B26" s="81" t="s">
        <v>110</v>
      </c>
      <c r="C26" s="110" t="s">
        <v>66</v>
      </c>
      <c r="D26" s="92" t="s">
        <v>99</v>
      </c>
      <c r="E26" s="93" t="s">
        <v>101</v>
      </c>
      <c r="F26" s="94">
        <v>15</v>
      </c>
      <c r="G26" s="42" t="s">
        <v>128</v>
      </c>
      <c r="H26" s="114">
        <v>11600</v>
      </c>
      <c r="I26" s="85" t="s">
        <v>130</v>
      </c>
      <c r="J26" s="70" t="s">
        <v>86</v>
      </c>
      <c r="K26" s="70"/>
      <c r="L26" s="70" t="s">
        <v>86</v>
      </c>
      <c r="M26" s="51"/>
      <c r="N26" s="12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76">
        <v>19</v>
      </c>
      <c r="B27" s="81" t="s">
        <v>78</v>
      </c>
      <c r="C27" s="110" t="s">
        <v>62</v>
      </c>
      <c r="D27" s="92" t="s">
        <v>99</v>
      </c>
      <c r="E27" s="93" t="s">
        <v>102</v>
      </c>
      <c r="F27" s="94">
        <v>60</v>
      </c>
      <c r="G27" s="106" t="s">
        <v>127</v>
      </c>
      <c r="H27" s="114">
        <v>31500</v>
      </c>
      <c r="I27" s="85" t="s">
        <v>130</v>
      </c>
      <c r="J27" s="70" t="s">
        <v>86</v>
      </c>
      <c r="K27" s="51"/>
      <c r="L27" s="51"/>
      <c r="M27" s="51"/>
      <c r="N27" s="12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76">
        <v>20</v>
      </c>
      <c r="B28" s="81" t="s">
        <v>94</v>
      </c>
      <c r="C28" s="110" t="s">
        <v>24</v>
      </c>
      <c r="D28" s="92" t="s">
        <v>99</v>
      </c>
      <c r="E28" s="93" t="s">
        <v>81</v>
      </c>
      <c r="F28" s="94">
        <v>20</v>
      </c>
      <c r="G28" s="106" t="s">
        <v>113</v>
      </c>
      <c r="H28" s="114">
        <v>12000</v>
      </c>
      <c r="I28" s="85" t="s">
        <v>130</v>
      </c>
      <c r="J28" s="70" t="s">
        <v>86</v>
      </c>
      <c r="K28" s="51"/>
      <c r="L28" s="69" t="s">
        <v>86</v>
      </c>
      <c r="M28" s="51"/>
      <c r="N28" s="12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76">
        <v>21</v>
      </c>
      <c r="B29" s="81" t="s">
        <v>143</v>
      </c>
      <c r="C29" s="110" t="s">
        <v>24</v>
      </c>
      <c r="D29" s="92" t="s">
        <v>99</v>
      </c>
      <c r="E29" s="93" t="s">
        <v>83</v>
      </c>
      <c r="F29" s="94">
        <v>15</v>
      </c>
      <c r="G29" s="106" t="s">
        <v>111</v>
      </c>
      <c r="H29" s="114">
        <v>52000</v>
      </c>
      <c r="I29" s="85" t="s">
        <v>130</v>
      </c>
      <c r="J29" s="69" t="s">
        <v>86</v>
      </c>
      <c r="K29" s="51"/>
      <c r="L29" s="98" t="s">
        <v>86</v>
      </c>
      <c r="M29" s="51"/>
      <c r="N29" s="12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77">
        <v>22</v>
      </c>
      <c r="B30" s="81" t="s">
        <v>95</v>
      </c>
      <c r="C30" s="110" t="s">
        <v>22</v>
      </c>
      <c r="D30" s="92" t="s">
        <v>103</v>
      </c>
      <c r="E30" s="93" t="s">
        <v>81</v>
      </c>
      <c r="F30" s="94">
        <v>15</v>
      </c>
      <c r="G30" s="106" t="s">
        <v>105</v>
      </c>
      <c r="H30" s="114">
        <v>49300</v>
      </c>
      <c r="I30" s="85" t="s">
        <v>130</v>
      </c>
      <c r="J30" s="71" t="s">
        <v>86</v>
      </c>
      <c r="K30" s="53"/>
      <c r="L30" s="98"/>
      <c r="M30" s="53"/>
      <c r="N30" s="12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76">
        <v>23</v>
      </c>
      <c r="B31" s="81" t="s">
        <v>118</v>
      </c>
      <c r="C31" s="110" t="s">
        <v>70</v>
      </c>
      <c r="D31" s="92" t="s">
        <v>99</v>
      </c>
      <c r="E31" s="93" t="s">
        <v>81</v>
      </c>
      <c r="F31" s="94">
        <v>20</v>
      </c>
      <c r="G31" s="106" t="s">
        <v>119</v>
      </c>
      <c r="H31" s="114">
        <v>22500</v>
      </c>
      <c r="I31" s="85" t="s">
        <v>130</v>
      </c>
      <c r="J31" s="112" t="s">
        <v>86</v>
      </c>
      <c r="K31" s="51"/>
      <c r="L31" s="70"/>
      <c r="M31" s="51"/>
      <c r="N31" s="122" t="s">
        <v>86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76">
        <v>24</v>
      </c>
      <c r="B32" s="81" t="s">
        <v>144</v>
      </c>
      <c r="C32" s="110" t="s">
        <v>26</v>
      </c>
      <c r="D32" s="92" t="s">
        <v>99</v>
      </c>
      <c r="E32" s="93" t="s">
        <v>81</v>
      </c>
      <c r="F32" s="94">
        <v>19</v>
      </c>
      <c r="G32" s="106" t="s">
        <v>156</v>
      </c>
      <c r="H32" s="114">
        <v>21600</v>
      </c>
      <c r="I32" s="85" t="s">
        <v>130</v>
      </c>
      <c r="J32" s="69" t="s">
        <v>86</v>
      </c>
      <c r="K32" s="51"/>
      <c r="L32" s="69"/>
      <c r="M32" s="51"/>
      <c r="N32" s="12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07" s="39" customFormat="1" ht="20.25" customHeight="1">
      <c r="A33" s="78">
        <v>25</v>
      </c>
      <c r="B33" s="81" t="s">
        <v>145</v>
      </c>
      <c r="C33" s="110" t="s">
        <v>67</v>
      </c>
      <c r="D33" s="92" t="s">
        <v>99</v>
      </c>
      <c r="E33" s="93" t="s">
        <v>81</v>
      </c>
      <c r="F33" s="94">
        <v>20</v>
      </c>
      <c r="G33" s="106" t="s">
        <v>157</v>
      </c>
      <c r="H33" s="114">
        <v>64920</v>
      </c>
      <c r="I33" s="85" t="s">
        <v>130</v>
      </c>
      <c r="J33" s="72" t="s">
        <v>86</v>
      </c>
      <c r="K33" s="52"/>
      <c r="L33" s="72" t="s">
        <v>86</v>
      </c>
      <c r="M33" s="52"/>
      <c r="N33" s="123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107" s="41" customFormat="1" ht="20.25" customHeight="1">
      <c r="A34" s="78">
        <v>26</v>
      </c>
      <c r="B34" s="81" t="s">
        <v>146</v>
      </c>
      <c r="C34" s="110" t="s">
        <v>61</v>
      </c>
      <c r="D34" s="92" t="s">
        <v>155</v>
      </c>
      <c r="E34" s="93" t="s">
        <v>81</v>
      </c>
      <c r="F34" s="94">
        <v>20</v>
      </c>
      <c r="G34" s="106" t="s">
        <v>158</v>
      </c>
      <c r="H34" s="114">
        <v>8900</v>
      </c>
      <c r="I34" s="85" t="s">
        <v>25</v>
      </c>
      <c r="J34" s="72" t="s">
        <v>86</v>
      </c>
      <c r="K34" s="52"/>
      <c r="L34" s="72"/>
      <c r="M34" s="61"/>
      <c r="N34" s="124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66"/>
    </row>
    <row r="35" spans="1:107" ht="20.25" customHeight="1">
      <c r="A35" s="78">
        <v>27</v>
      </c>
      <c r="B35" s="90"/>
      <c r="C35" s="81"/>
      <c r="D35" s="92"/>
      <c r="E35" s="93"/>
      <c r="F35" s="94"/>
      <c r="G35" s="106"/>
      <c r="H35" s="86"/>
      <c r="I35" s="85"/>
      <c r="J35" s="73"/>
      <c r="K35" s="54"/>
      <c r="L35" s="73"/>
      <c r="M35" s="54"/>
      <c r="N35" s="12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</row>
    <row r="36" spans="1:107" ht="20.25" customHeight="1">
      <c r="A36" s="78">
        <v>28</v>
      </c>
      <c r="B36" s="90"/>
      <c r="C36" s="81"/>
      <c r="D36" s="92"/>
      <c r="E36" s="93"/>
      <c r="F36" s="94"/>
      <c r="G36" s="106"/>
      <c r="H36" s="86"/>
      <c r="I36" s="85"/>
      <c r="J36" s="73"/>
      <c r="K36" s="54"/>
      <c r="L36" s="73"/>
      <c r="M36" s="54"/>
      <c r="N36" s="12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</row>
    <row r="37" spans="1:107" ht="20.25" customHeight="1">
      <c r="A37" s="79">
        <v>29</v>
      </c>
      <c r="B37" s="90"/>
      <c r="C37" s="81"/>
      <c r="D37" s="92"/>
      <c r="E37" s="93"/>
      <c r="F37" s="94"/>
      <c r="G37" s="106"/>
      <c r="H37" s="86"/>
      <c r="I37" s="85"/>
      <c r="J37" s="73"/>
      <c r="K37" s="54"/>
      <c r="L37" s="73"/>
      <c r="M37" s="54"/>
      <c r="N37" s="12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</row>
    <row r="38" spans="1:107" ht="20.25" customHeight="1">
      <c r="A38" s="78">
        <v>30</v>
      </c>
      <c r="B38" s="90"/>
      <c r="C38" s="81"/>
      <c r="D38" s="92"/>
      <c r="E38" s="93"/>
      <c r="F38" s="94"/>
      <c r="G38" s="106"/>
      <c r="H38" s="86"/>
      <c r="I38" s="85"/>
      <c r="J38" s="73"/>
      <c r="K38" s="54"/>
      <c r="L38" s="73"/>
      <c r="M38" s="54"/>
      <c r="N38" s="124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</row>
    <row r="39" spans="1:107" ht="20.25" customHeight="1">
      <c r="A39" s="78">
        <v>31</v>
      </c>
      <c r="B39" s="90"/>
      <c r="C39" s="81"/>
      <c r="D39" s="92"/>
      <c r="E39" s="93"/>
      <c r="F39" s="94"/>
      <c r="G39" s="106"/>
      <c r="H39" s="86"/>
      <c r="I39" s="85"/>
      <c r="J39" s="73"/>
      <c r="K39" s="107"/>
      <c r="L39" s="73"/>
      <c r="M39" s="54"/>
      <c r="N39" s="124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</row>
    <row r="40" spans="1:107" ht="20.25" customHeight="1">
      <c r="A40" s="78">
        <v>32</v>
      </c>
      <c r="B40" s="90"/>
      <c r="C40" s="81"/>
      <c r="D40" s="92"/>
      <c r="E40" s="93"/>
      <c r="F40" s="94"/>
      <c r="G40" s="42"/>
      <c r="H40" s="86"/>
      <c r="I40" s="85"/>
      <c r="J40" s="73"/>
      <c r="K40" s="49"/>
      <c r="L40" s="54"/>
      <c r="M40" s="54"/>
      <c r="N40" s="124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</row>
    <row r="41" spans="1:107" ht="20.25" customHeight="1">
      <c r="A41" s="78">
        <v>33</v>
      </c>
      <c r="B41" s="90"/>
      <c r="C41" s="81"/>
      <c r="D41" s="92"/>
      <c r="E41" s="93"/>
      <c r="F41" s="94"/>
      <c r="H41" s="86"/>
      <c r="I41" s="85"/>
      <c r="J41" s="73"/>
      <c r="K41" s="49"/>
      <c r="L41" s="73"/>
      <c r="M41" s="54"/>
      <c r="N41" s="124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</row>
    <row r="42" spans="1:107" ht="20.25" customHeight="1">
      <c r="A42" s="78">
        <v>34</v>
      </c>
      <c r="B42" s="90"/>
      <c r="C42" s="81"/>
      <c r="D42" s="92"/>
      <c r="E42" s="93"/>
      <c r="F42" s="94"/>
      <c r="G42" s="106"/>
      <c r="H42" s="86"/>
      <c r="I42" s="85"/>
      <c r="J42" s="73"/>
      <c r="K42" s="49"/>
      <c r="L42" s="73"/>
      <c r="M42" s="54"/>
      <c r="N42" s="124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</row>
    <row r="43" spans="1:107" ht="20.25" customHeight="1">
      <c r="A43" s="78">
        <v>35</v>
      </c>
      <c r="B43" s="90"/>
      <c r="C43" s="81"/>
      <c r="D43" s="92"/>
      <c r="E43" s="93"/>
      <c r="F43" s="94"/>
      <c r="H43" s="86"/>
      <c r="I43" s="85"/>
      <c r="J43" s="73"/>
      <c r="K43" s="49"/>
      <c r="L43" s="73"/>
      <c r="M43" s="54"/>
      <c r="N43" s="124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</row>
    <row r="44" spans="1:107" ht="20.25" customHeight="1">
      <c r="A44" s="78">
        <v>36</v>
      </c>
      <c r="B44" s="90"/>
      <c r="C44" s="81"/>
      <c r="D44" s="92"/>
      <c r="E44" s="93"/>
      <c r="F44" s="94"/>
      <c r="G44" s="106"/>
      <c r="H44" s="86"/>
      <c r="I44" s="85"/>
      <c r="J44" s="73"/>
      <c r="K44" s="107"/>
      <c r="L44" s="73"/>
      <c r="M44" s="54"/>
      <c r="N44" s="124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</row>
    <row r="45" spans="1:107" ht="20.25" customHeight="1">
      <c r="A45" s="78">
        <v>37</v>
      </c>
      <c r="B45" s="90"/>
      <c r="C45" s="81"/>
      <c r="D45" s="92"/>
      <c r="E45" s="93"/>
      <c r="F45" s="94"/>
      <c r="G45" s="106"/>
      <c r="H45" s="86"/>
      <c r="I45" s="85"/>
      <c r="J45" s="73"/>
      <c r="K45" s="54"/>
      <c r="L45" s="73"/>
      <c r="M45" s="54"/>
      <c r="N45" s="124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</row>
    <row r="46" spans="1:107" ht="20.25" customHeight="1">
      <c r="A46" s="78">
        <v>38</v>
      </c>
      <c r="B46" s="90"/>
      <c r="C46" s="81"/>
      <c r="D46" s="92"/>
      <c r="E46" s="93"/>
      <c r="F46" s="94"/>
      <c r="G46" s="106"/>
      <c r="H46" s="86"/>
      <c r="I46" s="85"/>
      <c r="J46" s="73"/>
      <c r="K46" s="54"/>
      <c r="L46" s="73"/>
      <c r="M46" s="54"/>
      <c r="N46" s="124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</row>
    <row r="47" spans="1:107" ht="20.25" customHeight="1">
      <c r="A47" s="78">
        <v>39</v>
      </c>
      <c r="B47" s="90"/>
      <c r="C47" s="81"/>
      <c r="D47" s="92"/>
      <c r="E47" s="93"/>
      <c r="F47" s="94"/>
      <c r="G47" s="106"/>
      <c r="H47" s="86"/>
      <c r="I47" s="85"/>
      <c r="J47" s="73"/>
      <c r="K47" s="54"/>
      <c r="L47" s="73"/>
      <c r="M47" s="54"/>
      <c r="N47" s="124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</row>
    <row r="48" spans="1:107" ht="20.25" customHeight="1">
      <c r="A48" s="78">
        <v>40</v>
      </c>
      <c r="B48" s="90"/>
      <c r="C48" s="81"/>
      <c r="D48" s="92"/>
      <c r="E48" s="93"/>
      <c r="F48" s="94"/>
      <c r="H48" s="86"/>
      <c r="I48" s="85"/>
      <c r="J48" s="73"/>
      <c r="K48" s="54"/>
      <c r="L48" s="54"/>
      <c r="M48" s="54"/>
      <c r="N48" s="124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</row>
    <row r="49" spans="1:50" ht="20.25" customHeight="1">
      <c r="A49" s="78">
        <v>41</v>
      </c>
      <c r="B49" s="90"/>
      <c r="C49" s="81"/>
      <c r="D49" s="92"/>
      <c r="E49" s="93"/>
      <c r="F49" s="94"/>
      <c r="H49" s="86"/>
      <c r="I49" s="85"/>
      <c r="J49" s="73"/>
      <c r="K49" s="70"/>
      <c r="L49" s="73"/>
      <c r="M49" s="54"/>
      <c r="N49" s="124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</row>
    <row r="50" spans="1:50" ht="20.25" customHeight="1">
      <c r="A50" s="78">
        <v>42</v>
      </c>
      <c r="B50" s="90"/>
      <c r="C50" s="81"/>
      <c r="D50" s="92"/>
      <c r="E50" s="93"/>
      <c r="F50" s="94"/>
      <c r="G50" s="42"/>
      <c r="H50" s="86"/>
      <c r="I50" s="85"/>
      <c r="J50" s="73"/>
      <c r="K50" s="49"/>
      <c r="L50" s="73"/>
      <c r="M50" s="54"/>
      <c r="N50" s="124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</row>
    <row r="51" spans="1:50" ht="20.25" customHeight="1">
      <c r="A51" s="78">
        <v>43</v>
      </c>
      <c r="B51" s="90"/>
      <c r="C51" s="81"/>
      <c r="D51" s="92"/>
      <c r="E51" s="93"/>
      <c r="F51" s="94"/>
      <c r="G51" s="42"/>
      <c r="H51" s="86"/>
      <c r="I51" s="85"/>
      <c r="J51" s="73"/>
      <c r="K51" s="69"/>
      <c r="L51" s="73"/>
      <c r="M51" s="54"/>
      <c r="N51" s="124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</row>
    <row r="52" spans="1:50" ht="20.25" customHeight="1">
      <c r="A52" s="78"/>
      <c r="B52" s="90"/>
      <c r="C52" s="81"/>
      <c r="D52" s="92"/>
      <c r="E52" s="93"/>
      <c r="F52" s="94"/>
      <c r="G52" s="42"/>
      <c r="H52" s="86"/>
      <c r="I52" s="85"/>
      <c r="J52" s="73"/>
      <c r="K52" s="69"/>
      <c r="L52" s="73"/>
      <c r="M52" s="54"/>
      <c r="N52" s="124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</row>
    <row r="53" spans="1:50" ht="20.25" customHeight="1">
      <c r="A53" s="78"/>
      <c r="B53" s="80"/>
      <c r="C53" s="81"/>
      <c r="D53" s="104"/>
      <c r="E53" s="100"/>
      <c r="F53" s="40"/>
      <c r="G53" s="99"/>
      <c r="H53" s="86"/>
      <c r="I53" s="85"/>
      <c r="J53" s="73"/>
      <c r="K53" s="73"/>
      <c r="L53" s="73"/>
      <c r="M53" s="54"/>
      <c r="N53" s="124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</row>
    <row r="54" spans="1:50" ht="20.25" customHeight="1">
      <c r="A54" s="78"/>
      <c r="B54" s="80"/>
      <c r="C54" s="81"/>
      <c r="D54" s="92"/>
      <c r="E54" s="100"/>
      <c r="F54" s="40"/>
      <c r="G54" s="42"/>
      <c r="H54" s="86"/>
      <c r="I54" s="85"/>
      <c r="J54" s="73"/>
      <c r="K54" s="69"/>
      <c r="L54" s="73"/>
      <c r="M54" s="54"/>
      <c r="N54" s="124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</row>
    <row r="55" spans="1:50" ht="20.25" customHeight="1">
      <c r="A55" s="78"/>
      <c r="B55" s="82"/>
      <c r="C55" s="81"/>
      <c r="D55" s="105"/>
      <c r="E55" s="100"/>
      <c r="F55" s="40"/>
      <c r="G55" s="99"/>
      <c r="H55" s="86"/>
      <c r="I55" s="85"/>
      <c r="J55" s="73"/>
      <c r="K55" s="73"/>
      <c r="L55" s="73"/>
      <c r="M55" s="54"/>
      <c r="N55" s="124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</row>
    <row r="56" spans="1:50" ht="14.25" customHeight="1">
      <c r="A56" s="55" t="s">
        <v>28</v>
      </c>
      <c r="B56" s="20"/>
      <c r="C56" s="20"/>
      <c r="D56" s="20"/>
      <c r="E56" s="21"/>
      <c r="F56" s="21"/>
      <c r="G56" s="21"/>
      <c r="H56" s="62"/>
      <c r="I56" s="21"/>
      <c r="J56" s="21"/>
      <c r="K56" s="21"/>
      <c r="L56" s="21"/>
      <c r="M56" s="21"/>
      <c r="N56" s="125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50" ht="21" customHeight="1">
      <c r="A57" s="148" t="s">
        <v>29</v>
      </c>
      <c r="B57" s="134"/>
      <c r="C57" s="134"/>
      <c r="D57" s="134"/>
      <c r="E57" s="134"/>
      <c r="F57" s="134"/>
      <c r="G57" s="142"/>
      <c r="H57" s="44">
        <f>SUM(H9:H56)</f>
        <v>525997.80000000005</v>
      </c>
      <c r="I57" s="141"/>
      <c r="J57" s="134"/>
      <c r="K57" s="134"/>
      <c r="L57" s="134"/>
      <c r="M57" s="134"/>
      <c r="N57" s="14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50" ht="20.25" customHeight="1">
      <c r="A58" s="7">
        <v>1.2</v>
      </c>
      <c r="B58" s="149" t="s">
        <v>30</v>
      </c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4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50" ht="20.25" customHeight="1">
      <c r="A59" s="8"/>
      <c r="B59" s="63" t="s">
        <v>163</v>
      </c>
      <c r="C59" s="38"/>
      <c r="D59" s="92" t="s">
        <v>165</v>
      </c>
      <c r="E59" s="64" t="s">
        <v>166</v>
      </c>
      <c r="F59" s="13">
        <v>60</v>
      </c>
      <c r="G59" s="15" t="s">
        <v>164</v>
      </c>
      <c r="H59" s="86">
        <v>8280</v>
      </c>
      <c r="I59" s="85"/>
      <c r="J59" s="17"/>
      <c r="K59" s="70" t="s">
        <v>86</v>
      </c>
      <c r="L59" s="10"/>
      <c r="M59" s="10"/>
      <c r="N59" s="12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50" ht="20.25" customHeight="1">
      <c r="A60" s="11">
        <v>2</v>
      </c>
      <c r="B60" s="63"/>
      <c r="C60" s="14"/>
      <c r="D60" s="15"/>
      <c r="E60" s="64"/>
      <c r="F60" s="13"/>
      <c r="G60" s="15"/>
      <c r="H60" s="17"/>
      <c r="I60" s="85"/>
      <c r="J60" s="17"/>
      <c r="K60" s="70" t="s">
        <v>86</v>
      </c>
      <c r="L60" s="14"/>
      <c r="M60" s="14"/>
      <c r="N60" s="12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50" ht="20.25" customHeight="1">
      <c r="A61" s="11">
        <v>3</v>
      </c>
      <c r="B61" s="108"/>
      <c r="C61" s="14"/>
      <c r="D61" s="15"/>
      <c r="E61" s="64"/>
      <c r="F61" s="13"/>
      <c r="G61" s="15"/>
      <c r="H61" s="17"/>
      <c r="I61" s="85"/>
      <c r="J61" s="17"/>
      <c r="K61" s="70" t="s">
        <v>86</v>
      </c>
      <c r="L61" s="70" t="s">
        <v>86</v>
      </c>
      <c r="M61" s="14"/>
      <c r="N61" s="127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50" ht="20.25" customHeight="1">
      <c r="A62" s="11">
        <v>4</v>
      </c>
      <c r="B62" s="14"/>
      <c r="C62" s="14"/>
      <c r="D62" s="15"/>
      <c r="E62" s="13"/>
      <c r="F62" s="15"/>
      <c r="G62" s="18"/>
      <c r="H62" s="17"/>
      <c r="I62" s="12"/>
      <c r="J62" s="17"/>
      <c r="K62" s="14"/>
      <c r="L62" s="14"/>
      <c r="M62" s="14"/>
      <c r="N62" s="12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50" ht="20.25" customHeight="1">
      <c r="A63" s="11">
        <v>5</v>
      </c>
      <c r="B63" s="14"/>
      <c r="C63" s="14"/>
      <c r="D63" s="15"/>
      <c r="E63" s="13"/>
      <c r="F63" s="15"/>
      <c r="G63" s="18"/>
      <c r="H63" s="17"/>
      <c r="I63" s="12"/>
      <c r="J63" s="17"/>
      <c r="K63" s="14"/>
      <c r="L63" s="14"/>
      <c r="M63" s="14"/>
      <c r="N63" s="12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50" ht="14.25" customHeight="1">
      <c r="A64" s="19" t="s">
        <v>28</v>
      </c>
      <c r="B64" s="25"/>
      <c r="C64" s="25"/>
      <c r="D64" s="15"/>
      <c r="E64" s="13"/>
      <c r="F64" s="15"/>
      <c r="G64" s="13"/>
      <c r="H64" s="17"/>
      <c r="I64" s="12"/>
      <c r="J64" s="17"/>
      <c r="K64" s="22"/>
      <c r="L64" s="22"/>
      <c r="M64" s="22"/>
      <c r="N64" s="128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21" customHeight="1">
      <c r="A65" s="148" t="s">
        <v>31</v>
      </c>
      <c r="B65" s="134"/>
      <c r="C65" s="134"/>
      <c r="D65" s="134"/>
      <c r="E65" s="134"/>
      <c r="F65" s="134"/>
      <c r="G65" s="142"/>
      <c r="H65" s="24">
        <f>SUM(H59:H64)</f>
        <v>8280</v>
      </c>
      <c r="I65" s="141"/>
      <c r="J65" s="134"/>
      <c r="K65" s="134"/>
      <c r="L65" s="134"/>
      <c r="M65" s="134"/>
      <c r="N65" s="14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48" t="s">
        <v>32</v>
      </c>
      <c r="B66" s="134"/>
      <c r="C66" s="134"/>
      <c r="D66" s="134"/>
      <c r="E66" s="134"/>
      <c r="F66" s="134"/>
      <c r="G66" s="142"/>
      <c r="H66" s="24">
        <f>H57+H65</f>
        <v>534277.80000000005</v>
      </c>
      <c r="I66" s="143"/>
      <c r="J66" s="144"/>
      <c r="K66" s="144"/>
      <c r="L66" s="144"/>
      <c r="M66" s="144"/>
      <c r="N66" s="14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33" t="s">
        <v>33</v>
      </c>
      <c r="B68" s="134"/>
      <c r="C68" s="134"/>
      <c r="D68" s="134"/>
      <c r="E68" s="134"/>
      <c r="F68" s="135"/>
      <c r="G68" s="28"/>
      <c r="H68" s="29" t="s">
        <v>34</v>
      </c>
      <c r="I68" s="28"/>
      <c r="J68" s="28"/>
      <c r="K68" s="28"/>
      <c r="L68" s="28"/>
      <c r="M68" s="28"/>
      <c r="N68" s="2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30"/>
      <c r="B69" s="102" t="s">
        <v>35</v>
      </c>
      <c r="C69" s="4" t="s">
        <v>36</v>
      </c>
      <c r="D69" s="4" t="s">
        <v>37</v>
      </c>
      <c r="E69" s="146" t="s">
        <v>38</v>
      </c>
      <c r="F69" s="147"/>
      <c r="G69" s="1"/>
      <c r="H69" s="160" t="s">
        <v>39</v>
      </c>
      <c r="I69" s="161"/>
      <c r="J69" s="162">
        <v>400</v>
      </c>
      <c r="K69" s="16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74">
        <v>1</v>
      </c>
      <c r="B70" s="103" t="s">
        <v>112</v>
      </c>
      <c r="C70" s="101" t="s">
        <v>70</v>
      </c>
      <c r="D70" s="63" t="s">
        <v>132</v>
      </c>
      <c r="E70" s="139">
        <v>10000</v>
      </c>
      <c r="F70" s="164"/>
      <c r="G70" s="1"/>
      <c r="H70" s="160" t="s">
        <v>40</v>
      </c>
      <c r="I70" s="161"/>
      <c r="J70" s="162">
        <v>400</v>
      </c>
      <c r="K70" s="16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1">
        <v>2</v>
      </c>
      <c r="B71" s="67"/>
      <c r="C71" s="14"/>
      <c r="D71" s="31"/>
      <c r="E71" s="165"/>
      <c r="F71" s="140"/>
      <c r="G71" s="1"/>
      <c r="H71" s="166" t="s">
        <v>41</v>
      </c>
      <c r="I71" s="167"/>
      <c r="J71" s="172">
        <f>IFERROR(J70/J69,"--")</f>
        <v>1</v>
      </c>
      <c r="K71" s="17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6">
        <v>3</v>
      </c>
      <c r="B72" s="9"/>
      <c r="C72" s="9"/>
      <c r="D72" s="9"/>
      <c r="E72" s="154"/>
      <c r="F72" s="155"/>
      <c r="G72" s="1"/>
      <c r="H72" s="168"/>
      <c r="I72" s="169"/>
      <c r="J72" s="174"/>
      <c r="K72" s="17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60">
        <v>4</v>
      </c>
      <c r="B73" s="58"/>
      <c r="C73" s="59"/>
      <c r="D73" s="59"/>
      <c r="E73" s="154"/>
      <c r="F73" s="155"/>
      <c r="G73" s="1"/>
      <c r="H73" s="170"/>
      <c r="I73" s="171"/>
      <c r="J73" s="176"/>
      <c r="K73" s="17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55" t="s">
        <v>28</v>
      </c>
      <c r="B74" s="20"/>
      <c r="C74" s="20"/>
      <c r="D74" s="20"/>
      <c r="E74" s="56"/>
      <c r="F74" s="5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48" t="s">
        <v>42</v>
      </c>
      <c r="B75" s="134"/>
      <c r="C75" s="134"/>
      <c r="D75" s="142"/>
      <c r="E75" s="139">
        <v>10000</v>
      </c>
      <c r="F75" s="14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56" t="s">
        <v>109</v>
      </c>
      <c r="B76" s="150"/>
      <c r="C76" s="150"/>
      <c r="D76" s="147"/>
      <c r="E76" s="157">
        <f>H66+E75</f>
        <v>544277.80000000005</v>
      </c>
      <c r="F76" s="147"/>
      <c r="G76" s="1"/>
      <c r="H76" s="158" t="s">
        <v>43</v>
      </c>
      <c r="I76" s="150"/>
      <c r="J76" s="150"/>
      <c r="K76" s="159" t="s">
        <v>79</v>
      </c>
      <c r="L76" s="15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3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33" t="s">
        <v>44</v>
      </c>
      <c r="B78" s="34" t="s">
        <v>45</v>
      </c>
      <c r="C78" s="34"/>
      <c r="D78" s="34"/>
      <c r="E78" s="34"/>
      <c r="F78" s="34"/>
      <c r="G78" s="3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35" t="s">
        <v>46</v>
      </c>
      <c r="B79" s="34"/>
      <c r="C79" s="34"/>
      <c r="D79" s="34"/>
      <c r="E79" s="34"/>
      <c r="F79" s="34"/>
      <c r="G79" s="3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33" t="s">
        <v>20</v>
      </c>
      <c r="B80" s="34" t="s">
        <v>47</v>
      </c>
      <c r="C80" s="34"/>
      <c r="D80" s="34"/>
      <c r="E80" s="34"/>
      <c r="F80" s="33" t="s">
        <v>27</v>
      </c>
      <c r="G80" s="34" t="s">
        <v>48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33" t="s">
        <v>21</v>
      </c>
      <c r="B81" s="34" t="s">
        <v>49</v>
      </c>
      <c r="C81" s="34"/>
      <c r="D81" s="34"/>
      <c r="E81" s="34"/>
      <c r="F81" s="33" t="s">
        <v>50</v>
      </c>
      <c r="G81" s="34" t="s">
        <v>51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33" t="s">
        <v>52</v>
      </c>
      <c r="B82" s="34" t="s">
        <v>53</v>
      </c>
      <c r="C82" s="34"/>
      <c r="D82" s="34"/>
      <c r="E82" s="34"/>
      <c r="F82" s="33" t="s">
        <v>54</v>
      </c>
      <c r="G82" s="34" t="s">
        <v>55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33" t="s">
        <v>56</v>
      </c>
      <c r="B83" s="34" t="s">
        <v>57</v>
      </c>
      <c r="C83" s="34"/>
      <c r="D83" s="34"/>
      <c r="E83" s="34"/>
      <c r="F83" s="33" t="s">
        <v>58</v>
      </c>
      <c r="G83" s="34" t="s">
        <v>59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33" t="s">
        <v>25</v>
      </c>
      <c r="B84" s="34" t="s">
        <v>60</v>
      </c>
      <c r="C84" s="34"/>
      <c r="D84" s="34"/>
      <c r="E84" s="34"/>
      <c r="F84" s="34"/>
      <c r="G84" s="3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3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3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3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3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3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3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3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3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3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3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3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3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3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3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3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3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3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3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3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3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3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3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3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3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3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3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3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3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3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3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3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3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3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3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3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3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3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3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3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3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3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3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3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3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3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3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3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3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3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3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3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3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3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3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3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3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3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3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3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3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3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3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3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3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3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3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3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3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3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3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3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3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3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3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3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3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3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3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3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3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3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3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3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3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3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3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3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3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3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3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3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3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3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3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3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3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3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3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3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3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3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3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3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3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3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3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3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3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3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3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3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3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3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3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3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3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3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3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3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3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3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3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3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3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3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3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3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3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3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3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3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3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3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3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3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3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3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3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3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3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3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3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3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3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3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3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3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3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3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3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3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3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3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3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3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3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3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3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3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3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3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3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3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3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3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3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3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3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3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3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3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3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3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3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3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3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3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3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3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3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3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3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3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3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3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3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3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3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3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3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3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3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3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3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3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3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3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3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3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3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3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3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3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3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3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3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3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3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3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3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3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3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3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3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3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3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3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3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3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3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3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3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3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3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3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3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3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3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3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3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3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3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3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3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3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3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3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3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3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3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3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3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3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3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3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3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3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3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3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3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3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3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3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3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3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3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3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3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3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3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3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3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3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3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3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3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3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3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3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3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3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3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3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3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3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3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3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3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3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3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3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3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3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3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3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3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3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3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3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3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3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3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3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3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3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3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3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3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3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3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3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3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3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3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3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3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3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3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3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3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3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3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3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3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3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3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3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3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3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3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3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3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3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3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3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3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3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3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3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3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3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3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3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3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3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3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3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3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3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3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3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3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3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3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3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3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3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3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3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3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3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3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3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3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3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3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3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3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3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3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3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3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3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3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3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3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3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3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3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3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3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3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3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3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3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3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3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3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3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3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3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3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3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3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3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3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3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3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3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3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3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3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3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3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3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3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3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3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3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3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3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3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3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3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3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3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3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3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3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3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3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3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3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3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3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3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3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3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3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3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3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3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3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3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3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3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3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3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3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3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3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3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3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3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3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3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3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3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3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3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3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3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3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3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3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3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3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3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3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3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3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3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3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3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3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3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3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3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3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3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3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3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3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3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3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3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3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3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3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3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3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3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3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3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3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3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3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3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3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3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3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3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3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3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3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3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3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3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3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3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3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3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3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3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3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3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3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3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3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3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3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3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3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3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3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3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3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3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3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3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3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3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3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3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3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3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3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3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3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3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3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3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3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3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3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3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3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3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3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3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3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3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3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3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3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3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3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3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3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3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3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3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3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3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3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3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3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3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3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3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3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3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3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3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3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3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3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3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3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3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3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3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3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3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3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3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3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3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3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3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3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3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3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3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3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3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3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3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3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3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3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3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3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3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3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3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3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3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3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3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3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3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3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3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3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3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3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3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3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3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3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3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3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3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3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3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3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3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3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3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3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3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3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3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3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3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3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3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3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3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3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3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3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3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3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3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3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3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3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3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3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3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3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3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3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3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3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3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3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3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3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3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3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3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3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3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3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3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3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3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3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3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3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3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3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3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3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3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3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3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3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3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3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3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3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3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3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3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3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3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3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3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3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3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3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3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3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3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3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3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3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3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3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3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3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3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3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3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3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3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3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3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3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3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3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3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3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3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3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3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3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3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3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3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3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3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3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3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3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3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3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3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3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3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3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3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3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3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3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3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3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3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3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3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3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3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3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3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3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3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3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3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3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3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3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3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3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3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3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3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3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3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3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3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3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3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3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3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3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3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3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3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3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3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3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3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3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3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3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3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3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3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3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3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3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3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3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3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3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3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3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3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3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3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3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3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3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3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3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3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3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3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3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3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3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3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3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3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3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3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3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3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3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3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3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3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3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3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3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3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3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3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3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3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3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3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3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3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3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3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3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3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3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3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3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3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3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3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3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3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3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3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3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3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3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3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3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3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3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3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3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3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3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3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3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3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3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3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3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3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3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3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3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3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3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3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3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3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3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3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3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3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3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3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3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3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3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3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3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3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3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3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3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3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3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3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3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3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3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3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3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3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3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3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3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3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3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3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3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3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3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3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3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3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3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3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3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3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3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3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3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3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3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3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3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3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3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3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3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3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3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3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3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3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3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3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3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3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3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3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3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3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3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3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3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3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32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>
      <c r="A1002" s="32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>
      <c r="A1003" s="32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>
      <c r="A1004" s="32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>
      <c r="A1005" s="32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customHeight="1">
      <c r="A1006" s="32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customHeight="1">
      <c r="A1007" s="32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customHeight="1">
      <c r="A1008" s="32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25" customHeight="1">
      <c r="A1009" s="32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25" customHeight="1">
      <c r="A1010" s="32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25" customHeight="1">
      <c r="A1011" s="32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25" customHeight="1">
      <c r="A1012" s="32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25" customHeight="1">
      <c r="A1013" s="32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25" customHeight="1">
      <c r="A1014" s="32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25" customHeight="1">
      <c r="A1015" s="32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25" customHeight="1">
      <c r="A1016" s="32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25" customHeight="1">
      <c r="A1017" s="32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4.25" customHeight="1">
      <c r="A1018" s="32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4.25" customHeight="1">
      <c r="A1019" s="32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4.25" customHeight="1">
      <c r="A1020" s="32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4.25" customHeight="1">
      <c r="A1021" s="32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4.25" customHeight="1">
      <c r="A1022" s="32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4.25" customHeight="1">
      <c r="A1023" s="32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4.25" customHeight="1">
      <c r="A1024" s="32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4.25" customHeight="1">
      <c r="A1025" s="32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4.25" customHeight="1">
      <c r="A1026" s="32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4.25" customHeight="1">
      <c r="A1027" s="32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4.25" customHeight="1">
      <c r="A1028" s="32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4.25" customHeight="1">
      <c r="A1029" s="32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4.25" customHeight="1">
      <c r="A1030" s="32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4.25" customHeight="1">
      <c r="A1031" s="32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4.25" customHeight="1">
      <c r="A1032" s="32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4.25" customHeight="1">
      <c r="A1033" s="32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4.25" customHeight="1">
      <c r="A1034" s="32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4.25" customHeight="1">
      <c r="A1035" s="32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4.25" customHeight="1">
      <c r="A1036" s="32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4.25" customHeight="1">
      <c r="A1037" s="32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4.25" customHeight="1">
      <c r="A1038" s="32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4.25" customHeight="1">
      <c r="A1039" s="32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4.25" customHeight="1">
      <c r="A1040" s="32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4.5">
      <c r="A1041" s="32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4.5">
      <c r="A1042" s="32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</sheetData>
  <protectedRanges>
    <protectedRange sqref="D59 D35:F52" name="Range1"/>
    <protectedRange sqref="B9:B34" name="Range1_1"/>
    <protectedRange sqref="C9:C34" name="Range1_2"/>
    <protectedRange sqref="D9:F34" name="Range1_4"/>
    <protectedRange sqref="H9:H34" name="Range1_5"/>
    <protectedRange sqref="B59" name="Range1_6"/>
  </protectedRanges>
  <mergeCells count="38">
    <mergeCell ref="A76:D76"/>
    <mergeCell ref="E76:F76"/>
    <mergeCell ref="H76:J76"/>
    <mergeCell ref="K76:L76"/>
    <mergeCell ref="A68:F68"/>
    <mergeCell ref="E69:F69"/>
    <mergeCell ref="H69:I69"/>
    <mergeCell ref="J69:K69"/>
    <mergeCell ref="E70:F70"/>
    <mergeCell ref="J70:K70"/>
    <mergeCell ref="E71:F71"/>
    <mergeCell ref="H70:I70"/>
    <mergeCell ref="H71:I73"/>
    <mergeCell ref="J71:K73"/>
    <mergeCell ref="E72:F72"/>
    <mergeCell ref="A75:D75"/>
    <mergeCell ref="E75:F75"/>
    <mergeCell ref="I65:N65"/>
    <mergeCell ref="I66:N66"/>
    <mergeCell ref="D6:D7"/>
    <mergeCell ref="E6:F6"/>
    <mergeCell ref="A57:G57"/>
    <mergeCell ref="I57:N57"/>
    <mergeCell ref="B58:N58"/>
    <mergeCell ref="A65:G65"/>
    <mergeCell ref="A66:G66"/>
    <mergeCell ref="G6:G7"/>
    <mergeCell ref="I6:I7"/>
    <mergeCell ref="J6:N6"/>
    <mergeCell ref="B8:N8"/>
    <mergeCell ref="E73:F73"/>
    <mergeCell ref="A1:N1"/>
    <mergeCell ref="A2:N2"/>
    <mergeCell ref="A3:N3"/>
    <mergeCell ref="A5:N5"/>
    <mergeCell ref="A6:A7"/>
    <mergeCell ref="B6:B7"/>
    <mergeCell ref="C6:C7"/>
  </mergeCells>
  <phoneticPr fontId="21" type="noConversion"/>
  <dataValidations count="2">
    <dataValidation type="list" allowBlank="1" sqref="C70:C74 C59:C64 D59 C35:C56 D9:D52" xr:uid="{00000000-0002-0000-0000-000000000000}">
      <formula1>範疇</formula1>
    </dataValidation>
    <dataValidation type="list" allowBlank="1" showInputMessage="1" sqref="C9:C34" xr:uid="{F25F70A9-E68F-4868-A29B-A7ED5AF082E0}">
      <formula1>範疇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/>
  <cols>
    <col min="1" max="1" width="16.453125" customWidth="1"/>
    <col min="2" max="26" width="8.7265625" customWidth="1"/>
  </cols>
  <sheetData>
    <row r="1" spans="1:1" ht="14.25" customHeight="1">
      <c r="A1" s="36" t="s">
        <v>61</v>
      </c>
    </row>
    <row r="2" spans="1:1" ht="14.25" customHeight="1">
      <c r="A2" s="36" t="s">
        <v>23</v>
      </c>
    </row>
    <row r="3" spans="1:1" ht="14.25" customHeight="1">
      <c r="A3" s="36" t="s">
        <v>62</v>
      </c>
    </row>
    <row r="4" spans="1:1" ht="14.25" customHeight="1">
      <c r="A4" s="36" t="s">
        <v>63</v>
      </c>
    </row>
    <row r="5" spans="1:1" ht="14.25" customHeight="1">
      <c r="A5" s="36" t="s">
        <v>64</v>
      </c>
    </row>
    <row r="6" spans="1:1" ht="14.25" customHeight="1">
      <c r="A6" s="36" t="s">
        <v>65</v>
      </c>
    </row>
    <row r="7" spans="1:1" ht="14.25" customHeight="1">
      <c r="A7" s="36" t="s">
        <v>26</v>
      </c>
    </row>
    <row r="8" spans="1:1" ht="14.25" customHeight="1">
      <c r="A8" s="36" t="s">
        <v>66</v>
      </c>
    </row>
    <row r="9" spans="1:1" ht="14.25" customHeight="1">
      <c r="A9" s="36" t="s">
        <v>67</v>
      </c>
    </row>
    <row r="10" spans="1:1" ht="14.25" customHeight="1">
      <c r="A10" s="36" t="s">
        <v>24</v>
      </c>
    </row>
    <row r="11" spans="1:1" ht="14.25" customHeight="1">
      <c r="A11" s="36" t="s">
        <v>68</v>
      </c>
    </row>
    <row r="12" spans="1:1" ht="14.25" customHeight="1">
      <c r="A12" s="36" t="s">
        <v>69</v>
      </c>
    </row>
    <row r="13" spans="1:1" ht="14.25" customHeight="1">
      <c r="A13" s="36" t="s">
        <v>22</v>
      </c>
    </row>
    <row r="14" spans="1:1" ht="14.25" customHeight="1">
      <c r="A14" s="36" t="s">
        <v>70</v>
      </c>
    </row>
    <row r="15" spans="1:1" ht="14.25" customHeight="1">
      <c r="A15" s="36" t="s">
        <v>71</v>
      </c>
    </row>
    <row r="16" spans="1:1" ht="14.25" customHeight="1">
      <c r="A16" s="36" t="s">
        <v>72</v>
      </c>
    </row>
    <row r="17" spans="1:1" ht="14.25" customHeight="1">
      <c r="A17" s="36" t="s">
        <v>73</v>
      </c>
    </row>
    <row r="18" spans="1:1" ht="14.25" customHeight="1">
      <c r="A18" s="36" t="s">
        <v>74</v>
      </c>
    </row>
    <row r="19" spans="1:1" ht="14.25" customHeight="1">
      <c r="A19" s="36" t="s">
        <v>75</v>
      </c>
    </row>
    <row r="20" spans="1:1" ht="14.25" customHeight="1">
      <c r="A20" s="36" t="s">
        <v>76</v>
      </c>
    </row>
    <row r="21" spans="1:1" ht="14.25" customHeight="1">
      <c r="A21" s="36" t="s">
        <v>77</v>
      </c>
    </row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2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LWLG_Report</vt:lpstr>
      <vt:lpstr>範疇</vt:lpstr>
      <vt:lpstr>範疇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PANG, Nga-yi</dc:creator>
  <cp:lastModifiedBy>TSS</cp:lastModifiedBy>
  <cp:lastPrinted>2022-08-20T06:16:25Z</cp:lastPrinted>
  <dcterms:created xsi:type="dcterms:W3CDTF">2021-06-04T08:58:14Z</dcterms:created>
  <dcterms:modified xsi:type="dcterms:W3CDTF">2025-10-15T01:27:26Z</dcterms:modified>
</cp:coreProperties>
</file>